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9914444-Z\Desktop\"/>
    </mc:Choice>
  </mc:AlternateContent>
  <xr:revisionPtr revIDLastSave="0" documentId="13_ncr:1_{0443CCDA-76CC-45BB-AC15-E67E4AE7D4E9}" xr6:coauthVersionLast="45" xr6:coauthVersionMax="45" xr10:uidLastSave="{00000000-0000-0000-0000-000000000000}"/>
  <bookViews>
    <workbookView xWindow="-108" yWindow="-108" windowWidth="23256" windowHeight="12576" activeTab="3" xr2:uid="{00000000-000D-0000-FFFF-FFFF00000000}"/>
  </bookViews>
  <sheets>
    <sheet name="Liquidació PTTO 2022" sheetId="10" r:id="rId1"/>
    <sheet name="Liquidació PTTO 2022 Ingrés" sheetId="14" r:id="rId2"/>
    <sheet name="Liquidació PTTO 2022 Despeses" sheetId="16" r:id="rId3"/>
    <sheet name="Conciliació 2022" sheetId="2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10" l="1"/>
  <c r="E4" i="10"/>
  <c r="F15" i="10" l="1"/>
  <c r="G9" i="10"/>
  <c r="G10" i="10"/>
  <c r="G11" i="10"/>
  <c r="G12" i="10"/>
  <c r="G13" i="10"/>
  <c r="G8" i="10"/>
  <c r="F13" i="10"/>
  <c r="D13" i="10"/>
  <c r="E13" i="10" s="1"/>
  <c r="E9" i="10"/>
  <c r="E10" i="10"/>
  <c r="E11" i="10"/>
  <c r="E12" i="10"/>
  <c r="E8" i="10"/>
  <c r="G7" i="10"/>
  <c r="E7" i="10"/>
  <c r="F7" i="10"/>
  <c r="D7" i="10"/>
  <c r="G5" i="10"/>
  <c r="G6" i="10"/>
  <c r="E5" i="10"/>
  <c r="E6" i="10"/>
</calcChain>
</file>

<file path=xl/sharedStrings.xml><?xml version="1.0" encoding="utf-8"?>
<sst xmlns="http://schemas.openxmlformats.org/spreadsheetml/2006/main" count="239" uniqueCount="225">
  <si>
    <t>CAPITOL</t>
  </si>
  <si>
    <t>ARTICLE</t>
  </si>
  <si>
    <t>APLICACIO</t>
  </si>
  <si>
    <t>1-REMUNERACIONS DEL PERSONAL</t>
  </si>
  <si>
    <t>16-ASSEGURANCES I COTITZACIONS SOCIALS</t>
  </si>
  <si>
    <t>D/1600001</t>
  </si>
  <si>
    <t>SEGURETAT SOCIAL</t>
  </si>
  <si>
    <t>2-DESPESES CORRENTS DE BENS I SERVEIS</t>
  </si>
  <si>
    <t>25-PRESTACIO DE SERVEIS AMB MITJANS ALIENS</t>
  </si>
  <si>
    <t>D/2510002</t>
  </si>
  <si>
    <t>PRESTACIO DE SERVEIS AMB MITJANS ALIENS AMB ALTRES ENTITATS</t>
  </si>
  <si>
    <t>22-MATERIAL, SUBMINISTRAMENT I ALTRES</t>
  </si>
  <si>
    <t>D/2250001</t>
  </si>
  <si>
    <t>TRIBUTS</t>
  </si>
  <si>
    <t>13-PERSONAL LABORAL</t>
  </si>
  <si>
    <t>D/1300001</t>
  </si>
  <si>
    <t>RETRIBUCIONS BASIQUES FIXE</t>
  </si>
  <si>
    <t>D/1310001</t>
  </si>
  <si>
    <t>RETRIBUCIONS BASIQUES TEMPORAL</t>
  </si>
  <si>
    <t>D/1310003</t>
  </si>
  <si>
    <t>ALTRES REMUNERACIONS</t>
  </si>
  <si>
    <t>3-TAXES, VENDA DE BENS I SERVEIS I ALTRES INGRESSOS</t>
  </si>
  <si>
    <t>31-PRESTACIO DE SERVEIS</t>
  </si>
  <si>
    <t>I/3190010</t>
  </si>
  <si>
    <t>PRESTACIONS D'ALTRES SERVEIS A ENTITATS DE FORA DEL SECTOR PUBLIC</t>
  </si>
  <si>
    <t>20-LLOGUERS I CANONS</t>
  </si>
  <si>
    <t>D/2040001</t>
  </si>
  <si>
    <t>ALTRES LLOGUERS I CANONS</t>
  </si>
  <si>
    <t>D/2270014</t>
  </si>
  <si>
    <t>SERVEIS DE FORMACIO</t>
  </si>
  <si>
    <t>4-TRANSFERENCIES CORRENTS</t>
  </si>
  <si>
    <t>48-A FAMILIES, INSTITUCIONS SENSE FI DE LUCRE I ALTRES ENS CORPORATIUS</t>
  </si>
  <si>
    <t>D/4810001</t>
  </si>
  <si>
    <t>A FUNDACIONS</t>
  </si>
  <si>
    <t>D/2260002</t>
  </si>
  <si>
    <t>ATENCIONS PROTOCOL.LARIES I REPRESENTATIVES</t>
  </si>
  <si>
    <t>D/2200001</t>
  </si>
  <si>
    <t>MATERIAL ORDINARI NO INVENTARIABLE</t>
  </si>
  <si>
    <t>D/2000002</t>
  </si>
  <si>
    <t>ALTRES LLOGUERS I CANONS DE TERRENYS, BENS NATURALS, EDIFICIS I ALTRES COMUNICACIONS</t>
  </si>
  <si>
    <t>D/2260089</t>
  </si>
  <si>
    <t>ALTRES DESPESES DIVERSES</t>
  </si>
  <si>
    <t>23-INDEMNITZACIONS PER RAO DEL SERVEI</t>
  </si>
  <si>
    <t>D/2300001</t>
  </si>
  <si>
    <t>DIETES, LOCOMOCIO I TRASLLATS</t>
  </si>
  <si>
    <t>D/2260039</t>
  </si>
  <si>
    <t>DESPESES PER SERVEIS BANCARIS</t>
  </si>
  <si>
    <t>48-DE FAMILIES, INSTITUCIONS SENSE FI DE LUCRE I ALTRES ENS CORPORATIUS</t>
  </si>
  <si>
    <t>21-CONSERVACIO I REPARACIO</t>
  </si>
  <si>
    <t>D/2140001</t>
  </si>
  <si>
    <t>ALTRES DESPESES DE CONSERVACIO, REPARACIO I MANTENIMENT</t>
  </si>
  <si>
    <t>D/2210089</t>
  </si>
  <si>
    <t>ALTRES SUBMINISTRAMENTS</t>
  </si>
  <si>
    <t>D/2270013</t>
  </si>
  <si>
    <t>TREBALLS TECNICS</t>
  </si>
  <si>
    <t>3-DESPESES FINANCERES</t>
  </si>
  <si>
    <t>34-ALTRES DESPESES FINANCERES</t>
  </si>
  <si>
    <t>D/3490001</t>
  </si>
  <si>
    <t>ALTRES DESPESES FINANCERES</t>
  </si>
  <si>
    <t>44-D'ALTRES ENTITATS DEL SECTOR PUBLIC, D'UNIVERSITATS PUBLIQUES I D'ALTRES ENTITATS PARTICIPADES</t>
  </si>
  <si>
    <t>I/4490008</t>
  </si>
  <si>
    <t>DE LA UNIVERSITAT ROVIRA I VIRGILI</t>
  </si>
  <si>
    <t>D/2260003</t>
  </si>
  <si>
    <t>PUBLICITAT, DIFUSIO I CAMPANYES INSTITUCIONALS</t>
  </si>
  <si>
    <t>I/4490002</t>
  </si>
  <si>
    <t>DE LA UNIVERSITAT DE BARCELONA</t>
  </si>
  <si>
    <t>I/4490006</t>
  </si>
  <si>
    <t>DE LA UNIVERSITAT DE GIRONA</t>
  </si>
  <si>
    <t>D/4800001</t>
  </si>
  <si>
    <t>A FAMILIES</t>
  </si>
  <si>
    <t>D/2270002</t>
  </si>
  <si>
    <t>SEGURETAT</t>
  </si>
  <si>
    <t>47-D'EMPRESES PRIVADES</t>
  </si>
  <si>
    <t>I/4700001</t>
  </si>
  <si>
    <t>D'EMPRESES PRIVADES</t>
  </si>
  <si>
    <t>D/2240001</t>
  </si>
  <si>
    <t>DESPESES D'ASSEGURANCES</t>
  </si>
  <si>
    <t>I/4306204</t>
  </si>
  <si>
    <t>DEL SERVEI D'OCUPACIO DE CATALUNYA</t>
  </si>
  <si>
    <t>D/2220001</t>
  </si>
  <si>
    <t>DESPESES POSTALS, MISSATGERIA I ALTRES SIMILARS</t>
  </si>
  <si>
    <t>D/2010001</t>
  </si>
  <si>
    <t>LLOGUERS I CANONS DE MATERIAL DE TRANSPORT</t>
  </si>
  <si>
    <t>D/2280002</t>
  </si>
  <si>
    <t>SERVEIS INFORMATICS REALITZATS PER ALTRES ENTITATS</t>
  </si>
  <si>
    <t>D/2270008</t>
  </si>
  <si>
    <t>INTERPRETS I TRADUCTORS</t>
  </si>
  <si>
    <t>D/2260011</t>
  </si>
  <si>
    <t>FORMACIO DEL PERSONAL PROPI</t>
  </si>
  <si>
    <t>D/2200002</t>
  </si>
  <si>
    <t>PREMSA, REVISTES, LLIBRES I ALTRES PUBLICACIONS</t>
  </si>
  <si>
    <t>5-INGRESSOS PATRIMONIALS</t>
  </si>
  <si>
    <t>53-ALTRES INGRESSOS FINANCERS</t>
  </si>
  <si>
    <t>I/5340001</t>
  </si>
  <si>
    <t>ALTRES INGRESSOS FINANCERS</t>
  </si>
  <si>
    <t>6-INVERSIONS REALS</t>
  </si>
  <si>
    <t>D/6500001</t>
  </si>
  <si>
    <t>54-INGRESSOS PATRIMONIALS NO FINANCERS</t>
  </si>
  <si>
    <t>I/5400001</t>
  </si>
  <si>
    <t>LLOGUERS DE BENS IMMOBLES</t>
  </si>
  <si>
    <t>D/2020001</t>
  </si>
  <si>
    <t>LLOGUERS I CANONS D'EQUIPS PER A PROCES DE DADES</t>
  </si>
  <si>
    <t>D/2270001</t>
  </si>
  <si>
    <t>NETEJA I SANEJAMENT</t>
  </si>
  <si>
    <t>D/2030001</t>
  </si>
  <si>
    <t>LLOGUERS I CANONS D'ALTRE IMMOBILITZAT MATERIAL</t>
  </si>
  <si>
    <t>I/3800001</t>
  </si>
  <si>
    <t>REINTEGRAMENT D'EXERCICIS TANCATS</t>
  </si>
  <si>
    <t>40-DEL SECTOR PUBLIC ESTATAL</t>
  </si>
  <si>
    <t>I/4020028</t>
  </si>
  <si>
    <t>PROGRAMES D'UNIVERSITAT I RECERCA</t>
  </si>
  <si>
    <t>49-DE L'EXTERIOR</t>
  </si>
  <si>
    <t>I/4990009</t>
  </si>
  <si>
    <t>ALTRES TRANSFERENCIES CORRENTS DE L'EXTERIOR</t>
  </si>
  <si>
    <t>D/2210001</t>
  </si>
  <si>
    <t>AIGUA I ENERGIA</t>
  </si>
  <si>
    <t>44-A ALTRES ENTITATS DEL SECTOR PUBLIC, A UNIVERSITATS PUBLIQUES I A ALTRES ENTITATS PARTICIPADES</t>
  </si>
  <si>
    <t>D/4490008</t>
  </si>
  <si>
    <t>A LA UNIVERSITAT ROVIRA I VIGILI</t>
  </si>
  <si>
    <t>I/4800001</t>
  </si>
  <si>
    <t>DE FAMILIES</t>
  </si>
  <si>
    <t>46-D'ENS I CORPORACIONS LOCALS</t>
  </si>
  <si>
    <t>I/4600009</t>
  </si>
  <si>
    <t>ALTRES TRANSFERENCIES D'AJUNTAMENTS</t>
  </si>
  <si>
    <t>Total 3-TAXES, VENDA DE BENS I SERVEIS I ALTRES INGRESSOS</t>
  </si>
  <si>
    <t>Total 4-TRANSFERENCIES CORRENTS</t>
  </si>
  <si>
    <t>Total 5-INGRESSOS PATRIMONIALS</t>
  </si>
  <si>
    <t>Total 31-PRESTACIO DE SERVEIS</t>
  </si>
  <si>
    <t>Total 40-DEL SECTOR PUBLIC ESTATAL</t>
  </si>
  <si>
    <t>Total 43-D'ENTITATS AUTONOMES DE LA GENERALITAT I DEL SERVEI CATALA DE LA SALUT</t>
  </si>
  <si>
    <t>Total 44-D'ALTRES ENTITATS DEL SECTOR PUBLIC, D'UNIVERSITATS PUBLIQUES I D'ALTRES ENTITATS PARTICIPADES</t>
  </si>
  <si>
    <t>Total 46-D'ENS I CORPORACIONS LOCALS</t>
  </si>
  <si>
    <t>Total 47-D'EMPRESES PRIVADES</t>
  </si>
  <si>
    <t>Total 48-DE FAMILIES, INSTITUCIONS SENSE FI DE LUCRE I ALTRES ENS CORPORATIUS</t>
  </si>
  <si>
    <t>Total 49-DE L'EXTERIOR</t>
  </si>
  <si>
    <t>Total 53-ALTRES INGRESSOS FINANCERS</t>
  </si>
  <si>
    <t>Total 54-INGRESSOS PATRIMONIALS NO FINANCERS</t>
  </si>
  <si>
    <t>Total 16-ASSEGURANCES I COTITZACIONS SOCIALS</t>
  </si>
  <si>
    <t>Total 13-PERSONAL LABORAL</t>
  </si>
  <si>
    <t>Total 1-REMUNERACIONS DEL PERSONAL</t>
  </si>
  <si>
    <t>Total 20-LLOGUERS I CANONS</t>
  </si>
  <si>
    <t>Total 21-CONSERVACIO I REPARACIO</t>
  </si>
  <si>
    <t>Total 22-MATERIAL, SUBMINISTRAMENT I ALTRES</t>
  </si>
  <si>
    <t>Total 23-INDEMNITZACIONS PER RAO DEL SERVEI</t>
  </si>
  <si>
    <t>Total 25-PRESTACIO DE SERVEIS AMB MITJANS ALIENS</t>
  </si>
  <si>
    <t>Total 2-DESPESES CORRENTS DE BENS I SERVEIS</t>
  </si>
  <si>
    <t>Total 34-ALTRES DESPESES FINANCERES</t>
  </si>
  <si>
    <t>Total 3-DESPESES FINANCERES</t>
  </si>
  <si>
    <t>Total 44-A ALTRES ENTITATS DEL SECTOR PUBLIC, A UNIVERSITATS PUBLIQUES I A ALTRES ENTITATS PARTICIPADES</t>
  </si>
  <si>
    <t>Total 48-A FAMILIES, INSTITUCIONS SENSE FI DE LUCRE I ALTRES ENS CORPORATIUS</t>
  </si>
  <si>
    <t>Total 6-INVERSIONS REALS</t>
  </si>
  <si>
    <t>INGRESSOS PATRIMONIALS</t>
  </si>
  <si>
    <t>TOTAL INGRESSOS</t>
  </si>
  <si>
    <t>REMUNERACIONS DE PERSONAL</t>
  </si>
  <si>
    <t>DESPESES FINANCERES</t>
  </si>
  <si>
    <t>INVERSONS REALS</t>
  </si>
  <si>
    <t>TOTAL DESPESES</t>
  </si>
  <si>
    <t>RESULTAT PRESSUPOSTARI</t>
  </si>
  <si>
    <t>PRESSUPOST 2022</t>
  </si>
  <si>
    <t>PRESTACIONS D'ALTRES SERVEIS A ENTITATS DE DINS DEL SECTOR PUBLIC</t>
  </si>
  <si>
    <t>I/3190009</t>
  </si>
  <si>
    <t>INVERSIONS EN EQUIPS DE PROCES DE DADES</t>
  </si>
  <si>
    <t>INVERSIONS EN APLICACIONS INFORMATIQUES</t>
  </si>
  <si>
    <t>D/6800002</t>
  </si>
  <si>
    <t>41-DE LA GENERALITAT DE CATALUNYA</t>
  </si>
  <si>
    <t>I/410002</t>
  </si>
  <si>
    <t>DE LA GENERALITAT DE CATALUNYA</t>
  </si>
  <si>
    <t>Total 41-DE LA GENERALITAT DE CATALUNYA</t>
  </si>
  <si>
    <t>I/4480001</t>
  </si>
  <si>
    <t>D'ALTRES ENTITATS PARTICIPADES DELS SECTOR PUBLIC DE LA GENERALITAT</t>
  </si>
  <si>
    <t>I/4500001</t>
  </si>
  <si>
    <t>I/4610001</t>
  </si>
  <si>
    <t>D' ENTITATS DEPENENTS DE L'ADMINISTRACIÓ LOCAL</t>
  </si>
  <si>
    <t>I/4620002</t>
  </si>
  <si>
    <t>DE LA DIPUTACIÓ DE TARRAGONA</t>
  </si>
  <si>
    <t>52-INTERESSOS DE DIPOSIT</t>
  </si>
  <si>
    <t>I/5200001</t>
  </si>
  <si>
    <t>INTERESSOS DE COMPTES CORRENTS</t>
  </si>
  <si>
    <t>Total 52-INTERESSOS DE DIPOSIT</t>
  </si>
  <si>
    <t>64-INVERSIONS REALS EN MOBILIARI I ESTRIS</t>
  </si>
  <si>
    <t>D/6400001</t>
  </si>
  <si>
    <t>INVERSIONS EN MOBILIARI I ESTRIS PER COMPTE PROPI</t>
  </si>
  <si>
    <t>Total 64-INVERSIONS REALS EN MOBILIARI I ESTRIS</t>
  </si>
  <si>
    <t>65-INVERSIONS EN EQUIPS DE PROCES DE DADES I TELECOMUNICACIONS</t>
  </si>
  <si>
    <t>Total 65-INVERSIONS EN EQUIPS DE PROCES DE DADES I TELECOMUNICACIONS</t>
  </si>
  <si>
    <t>67-INVERSIONS EN ALTRE IMMOBILITZAT MATERIAL</t>
  </si>
  <si>
    <t>D/6700001</t>
  </si>
  <si>
    <t>INVERSIONS EN ALTRE IMMOBILITZAT MATERIAL</t>
  </si>
  <si>
    <t>Total 67-INVERSIONS EN ALTRE IMMOBILITZAT MATERIAL</t>
  </si>
  <si>
    <t>Conciliació Resultat Pressupostàri i Resultat Comptable</t>
  </si>
  <si>
    <t>RESULTAT</t>
  </si>
  <si>
    <t>Resultat Pressupostari</t>
  </si>
  <si>
    <t>- Ingressos Capítols 6 a 9</t>
  </si>
  <si>
    <t>+ despeses Capítols 6 a 9</t>
  </si>
  <si>
    <t>- Excés de Transferència corrent</t>
  </si>
  <si>
    <t>-Dotació amortitzacions</t>
  </si>
  <si>
    <t>-Dotació deterioraments</t>
  </si>
  <si>
    <t>-Dotació Provisions</t>
  </si>
  <si>
    <t>+ subvencions transferides a rtat exercici</t>
  </si>
  <si>
    <t>+Subvencions corrents liquidades en ex. Anteriors</t>
  </si>
  <si>
    <t>+/- Beneficis o pèrdues procedents d'immobilitzat</t>
  </si>
  <si>
    <t>+ Reversió de deterioraments</t>
  </si>
  <si>
    <t>+ Aplicacions de provisions</t>
  </si>
  <si>
    <t>+ Aplicació de provisions</t>
  </si>
  <si>
    <t>+/- Resultat Extraordinari</t>
  </si>
  <si>
    <t>Resultat Comptable</t>
  </si>
  <si>
    <t>FURV Conciliació de Resultats 2022</t>
  </si>
  <si>
    <t>68-INVERSIONS EN ALTRE IMMOBILITZAT MATERIAL</t>
  </si>
  <si>
    <t>Total 68-INVERSIONS EN ALTRE IMMOBILITZAT MATERIAL</t>
  </si>
  <si>
    <t>+/- Variació d'existències (periodificacions)</t>
  </si>
  <si>
    <t xml:space="preserve"> + Inversions ( Altes / Baixes Immobilitzat capítol II finacera )</t>
  </si>
  <si>
    <t>45-DE COMUNITATS AUTONOMES</t>
  </si>
  <si>
    <t>DE COMUNITATS AUTONOMES</t>
  </si>
  <si>
    <t>Total 45-DE COMUNITATS AUTONOMES</t>
  </si>
  <si>
    <t>DESCRIPCIO</t>
  </si>
  <si>
    <t>LIQUIDACIO PRESSUPOST 2022</t>
  </si>
  <si>
    <t>%</t>
  </si>
  <si>
    <t>TAXES, VENDA BENS I SERVEIS, ALTRES INGRESSOS</t>
  </si>
  <si>
    <t>TRANSFERENCIES CORRENTS</t>
  </si>
  <si>
    <t>DESPESES CORRENTS DE BENS I SERVEIS</t>
  </si>
  <si>
    <t>CAPÍTOL</t>
  </si>
  <si>
    <t>NOM DE L'APLICACIÓ</t>
  </si>
  <si>
    <t>DESVIACIONS PRESSUPOSTÀRIES</t>
  </si>
  <si>
    <t xml:space="preserve"> LIQUIDACIÓ PRESSUPOST EXERCICI 2022</t>
  </si>
  <si>
    <t>LIQUIDACIÓ PRESSUPOST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</si>
</sst>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9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i/>
      <sz val="14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theme="4"/>
      </bottom>
      <diagonal/>
    </border>
    <border>
      <left style="thin">
        <color indexed="64"/>
      </left>
      <right/>
      <top style="thin">
        <color theme="4"/>
      </top>
      <bottom style="thin">
        <color theme="4"/>
      </bottom>
      <diagonal/>
    </border>
    <border>
      <left/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/>
      <top style="thin">
        <color theme="4"/>
      </top>
      <bottom/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2">
    <xf numFmtId="0" fontId="0" fillId="0" borderId="0" xfId="0"/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0" fontId="7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3" fontId="8" fillId="2" borderId="0" xfId="0" applyNumberFormat="1" applyFont="1" applyFill="1" applyAlignment="1">
      <alignment horizontal="center" vertical="center" wrapText="1"/>
    </xf>
    <xf numFmtId="10" fontId="8" fillId="2" borderId="0" xfId="0" applyNumberFormat="1" applyFont="1" applyFill="1" applyAlignment="1">
      <alignment horizontal="center" vertical="center" wrapText="1"/>
    </xf>
    <xf numFmtId="10" fontId="8" fillId="2" borderId="5" xfId="0" applyNumberFormat="1" applyFont="1" applyFill="1" applyBorder="1" applyAlignment="1">
      <alignment horizontal="center" vertical="center" wrapText="1"/>
    </xf>
    <xf numFmtId="164" fontId="8" fillId="2" borderId="0" xfId="0" applyNumberFormat="1" applyFont="1" applyFill="1" applyAlignment="1">
      <alignment horizontal="center" vertical="center" wrapText="1"/>
    </xf>
    <xf numFmtId="10" fontId="4" fillId="4" borderId="0" xfId="0" applyNumberFormat="1" applyFont="1" applyFill="1" applyAlignment="1">
      <alignment horizontal="center" vertical="center" wrapText="1"/>
    </xf>
    <xf numFmtId="164" fontId="4" fillId="4" borderId="0" xfId="0" applyNumberFormat="1" applyFont="1" applyFill="1" applyAlignment="1">
      <alignment horizontal="center" vertical="center" wrapText="1"/>
    </xf>
    <xf numFmtId="164" fontId="4" fillId="5" borderId="0" xfId="0" applyNumberFormat="1" applyFont="1" applyFill="1" applyAlignment="1">
      <alignment horizontal="center" vertical="center" wrapText="1"/>
    </xf>
    <xf numFmtId="3" fontId="4" fillId="5" borderId="7" xfId="0" applyNumberFormat="1" applyFont="1" applyFill="1" applyBorder="1" applyAlignment="1">
      <alignment horizontal="center" vertical="center" wrapText="1"/>
    </xf>
    <xf numFmtId="3" fontId="4" fillId="5" borderId="8" xfId="0" applyNumberFormat="1" applyFont="1" applyFill="1" applyBorder="1" applyAlignment="1">
      <alignment horizontal="center" vertical="center" wrapText="1"/>
    </xf>
    <xf numFmtId="164" fontId="4" fillId="5" borderId="7" xfId="0" applyNumberFormat="1" applyFont="1" applyFill="1" applyBorder="1" applyAlignment="1">
      <alignment horizontal="center" vertical="center" wrapText="1"/>
    </xf>
    <xf numFmtId="0" fontId="9" fillId="7" borderId="12" xfId="0" applyFont="1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10" fontId="9" fillId="7" borderId="12" xfId="0" applyNumberFormat="1" applyFont="1" applyFill="1" applyBorder="1" applyAlignment="1">
      <alignment horizontal="center" vertical="center" wrapText="1"/>
    </xf>
    <xf numFmtId="10" fontId="9" fillId="7" borderId="14" xfId="0" applyNumberFormat="1" applyFont="1" applyFill="1" applyBorder="1" applyAlignment="1">
      <alignment horizontal="center" vertical="center" wrapText="1"/>
    </xf>
    <xf numFmtId="164" fontId="9" fillId="7" borderId="12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10" fontId="11" fillId="2" borderId="0" xfId="0" applyNumberFormat="1" applyFont="1" applyFill="1" applyAlignment="1">
      <alignment horizontal="center" vertical="center" wrapText="1"/>
    </xf>
    <xf numFmtId="10" fontId="11" fillId="2" borderId="16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0" fontId="10" fillId="8" borderId="0" xfId="0" applyNumberFormat="1" applyFont="1" applyFill="1" applyAlignment="1">
      <alignment horizontal="center" vertical="center" wrapText="1"/>
    </xf>
    <xf numFmtId="10" fontId="10" fillId="8" borderId="16" xfId="0" applyNumberFormat="1" applyFont="1" applyFill="1" applyBorder="1" applyAlignment="1">
      <alignment horizontal="center" vertical="center" wrapText="1"/>
    </xf>
    <xf numFmtId="164" fontId="10" fillId="8" borderId="0" xfId="0" applyNumberFormat="1" applyFont="1" applyFill="1" applyAlignment="1">
      <alignment horizontal="center" vertical="center" wrapText="1"/>
    </xf>
    <xf numFmtId="0" fontId="10" fillId="4" borderId="9" xfId="0" applyFont="1" applyFill="1" applyBorder="1" applyAlignment="1">
      <alignment vertical="center" wrapText="1"/>
    </xf>
    <xf numFmtId="10" fontId="10" fillId="4" borderId="9" xfId="0" applyNumberFormat="1" applyFont="1" applyFill="1" applyBorder="1" applyAlignment="1">
      <alignment horizontal="center" vertical="center" wrapText="1"/>
    </xf>
    <xf numFmtId="10" fontId="10" fillId="4" borderId="20" xfId="0" applyNumberFormat="1" applyFont="1" applyFill="1" applyBorder="1" applyAlignment="1">
      <alignment horizontal="center" vertical="center" wrapText="1"/>
    </xf>
    <xf numFmtId="164" fontId="10" fillId="4" borderId="9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10" fontId="11" fillId="0" borderId="16" xfId="0" applyNumberFormat="1" applyFont="1" applyBorder="1" applyAlignment="1">
      <alignment horizontal="center" vertical="center" wrapText="1"/>
    </xf>
    <xf numFmtId="0" fontId="10" fillId="7" borderId="22" xfId="0" applyFont="1" applyFill="1" applyBorder="1" applyAlignment="1">
      <alignment vertical="center" wrapText="1"/>
    </xf>
    <xf numFmtId="0" fontId="10" fillId="7" borderId="23" xfId="0" applyFont="1" applyFill="1" applyBorder="1" applyAlignment="1">
      <alignment horizontal="left" vertical="center" wrapText="1"/>
    </xf>
    <xf numFmtId="0" fontId="10" fillId="7" borderId="23" xfId="0" applyFont="1" applyFill="1" applyBorder="1" applyAlignment="1">
      <alignment vertical="center" wrapText="1"/>
    </xf>
    <xf numFmtId="10" fontId="10" fillId="7" borderId="23" xfId="0" applyNumberFormat="1" applyFont="1" applyFill="1" applyBorder="1" applyAlignment="1">
      <alignment horizontal="center" vertical="center" wrapText="1"/>
    </xf>
    <xf numFmtId="3" fontId="11" fillId="6" borderId="24" xfId="0" applyNumberFormat="1" applyFont="1" applyFill="1" applyBorder="1" applyAlignment="1">
      <alignment horizontal="center" vertical="center" wrapText="1"/>
    </xf>
    <xf numFmtId="10" fontId="10" fillId="7" borderId="25" xfId="0" applyNumberFormat="1" applyFont="1" applyFill="1" applyBorder="1" applyAlignment="1">
      <alignment horizontal="center" vertical="center" wrapText="1"/>
    </xf>
    <xf numFmtId="164" fontId="10" fillId="7" borderId="2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0" fontId="10" fillId="7" borderId="27" xfId="0" applyFont="1" applyFill="1" applyBorder="1" applyAlignment="1">
      <alignment horizontal="center" vertical="center" wrapText="1"/>
    </xf>
    <xf numFmtId="10" fontId="10" fillId="7" borderId="27" xfId="0" applyNumberFormat="1" applyFont="1" applyFill="1" applyBorder="1" applyAlignment="1">
      <alignment horizontal="center" vertical="center" wrapText="1"/>
    </xf>
    <xf numFmtId="3" fontId="10" fillId="7" borderId="27" xfId="0" applyNumberFormat="1" applyFont="1" applyFill="1" applyBorder="1" applyAlignment="1">
      <alignment horizontal="center" vertical="center" wrapText="1"/>
    </xf>
    <xf numFmtId="10" fontId="10" fillId="7" borderId="28" xfId="0" applyNumberFormat="1" applyFont="1" applyFill="1" applyBorder="1" applyAlignment="1">
      <alignment horizontal="center" vertical="center" wrapText="1"/>
    </xf>
    <xf numFmtId="10" fontId="10" fillId="2" borderId="0" xfId="0" applyNumberFormat="1" applyFont="1" applyFill="1" applyAlignment="1">
      <alignment horizontal="center" vertical="center" wrapText="1"/>
    </xf>
    <xf numFmtId="0" fontId="10" fillId="4" borderId="0" xfId="0" applyFont="1" applyFill="1" applyAlignment="1">
      <alignment vertical="center" wrapText="1"/>
    </xf>
    <xf numFmtId="10" fontId="10" fillId="4" borderId="0" xfId="0" applyNumberFormat="1" applyFont="1" applyFill="1" applyAlignment="1">
      <alignment horizontal="center" vertical="center" wrapText="1"/>
    </xf>
    <xf numFmtId="10" fontId="10" fillId="4" borderId="16" xfId="0" applyNumberFormat="1" applyFont="1" applyFill="1" applyBorder="1" applyAlignment="1">
      <alignment horizontal="center" vertical="center" wrapText="1"/>
    </xf>
    <xf numFmtId="164" fontId="10" fillId="4" borderId="0" xfId="0" applyNumberFormat="1" applyFont="1" applyFill="1" applyAlignment="1">
      <alignment horizontal="center" vertical="center" wrapText="1"/>
    </xf>
    <xf numFmtId="0" fontId="10" fillId="0" borderId="17" xfId="0" applyFont="1" applyBorder="1" applyAlignment="1">
      <alignment vertical="center" wrapText="1"/>
    </xf>
    <xf numFmtId="0" fontId="10" fillId="2" borderId="17" xfId="0" applyFont="1" applyFill="1" applyBorder="1" applyAlignment="1">
      <alignment vertical="center" wrapText="1"/>
    </xf>
    <xf numFmtId="0" fontId="10" fillId="9" borderId="22" xfId="0" applyFont="1" applyFill="1" applyBorder="1" applyAlignment="1">
      <alignment vertical="center" wrapText="1"/>
    </xf>
    <xf numFmtId="0" fontId="10" fillId="9" borderId="23" xfId="0" applyFont="1" applyFill="1" applyBorder="1" applyAlignment="1">
      <alignment horizontal="left" vertical="center" wrapText="1"/>
    </xf>
    <xf numFmtId="0" fontId="10" fillId="9" borderId="23" xfId="0" applyFont="1" applyFill="1" applyBorder="1" applyAlignment="1">
      <alignment vertical="center" wrapText="1"/>
    </xf>
    <xf numFmtId="10" fontId="10" fillId="9" borderId="24" xfId="0" applyNumberFormat="1" applyFont="1" applyFill="1" applyBorder="1" applyAlignment="1">
      <alignment horizontal="center" vertical="center" wrapText="1"/>
    </xf>
    <xf numFmtId="10" fontId="10" fillId="10" borderId="24" xfId="0" applyNumberFormat="1" applyFont="1" applyFill="1" applyBorder="1" applyAlignment="1">
      <alignment horizontal="center" vertical="center" wrapText="1"/>
    </xf>
    <xf numFmtId="10" fontId="10" fillId="9" borderId="29" xfId="0" applyNumberFormat="1" applyFont="1" applyFill="1" applyBorder="1" applyAlignment="1">
      <alignment horizontal="center" vertical="center" wrapText="1"/>
    </xf>
    <xf numFmtId="164" fontId="10" fillId="9" borderId="24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10" fontId="11" fillId="0" borderId="0" xfId="0" applyNumberFormat="1" applyFont="1" applyAlignment="1">
      <alignment vertical="center" wrapText="1"/>
    </xf>
    <xf numFmtId="3" fontId="11" fillId="0" borderId="0" xfId="0" applyNumberFormat="1" applyFont="1" applyAlignment="1">
      <alignment vertical="center" wrapText="1"/>
    </xf>
    <xf numFmtId="10" fontId="13" fillId="0" borderId="0" xfId="0" applyNumberFormat="1" applyFont="1" applyAlignment="1">
      <alignment vertical="center" wrapText="1"/>
    </xf>
    <xf numFmtId="3" fontId="13" fillId="0" borderId="0" xfId="0" applyNumberFormat="1" applyFont="1" applyAlignment="1">
      <alignment vertical="center" wrapText="1"/>
    </xf>
    <xf numFmtId="0" fontId="14" fillId="0" borderId="0" xfId="0" applyFont="1" applyAlignment="1">
      <alignment vertical="center" wrapText="1"/>
    </xf>
    <xf numFmtId="4" fontId="13" fillId="0" borderId="0" xfId="0" applyNumberFormat="1" applyFont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3" fontId="4" fillId="2" borderId="31" xfId="0" applyNumberFormat="1" applyFont="1" applyFill="1" applyBorder="1" applyAlignment="1">
      <alignment horizontal="center" vertical="center" wrapText="1"/>
    </xf>
    <xf numFmtId="3" fontId="8" fillId="2" borderId="5" xfId="0" applyNumberFormat="1" applyFont="1" applyFill="1" applyBorder="1" applyAlignment="1">
      <alignment horizontal="center" vertical="center" wrapText="1"/>
    </xf>
    <xf numFmtId="4" fontId="15" fillId="3" borderId="33" xfId="0" applyNumberFormat="1" applyFont="1" applyFill="1" applyBorder="1" applyAlignment="1">
      <alignment horizontal="center" vertical="center" wrapText="1"/>
    </xf>
    <xf numFmtId="3" fontId="15" fillId="3" borderId="34" xfId="0" applyNumberFormat="1" applyFont="1" applyFill="1" applyBorder="1" applyAlignment="1">
      <alignment horizontal="center" vertical="center" wrapText="1"/>
    </xf>
    <xf numFmtId="164" fontId="15" fillId="3" borderId="34" xfId="0" applyNumberFormat="1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49" fontId="16" fillId="2" borderId="4" xfId="0" applyNumberFormat="1" applyFont="1" applyFill="1" applyBorder="1" applyAlignment="1">
      <alignment horizontal="center" vertical="center" wrapText="1"/>
    </xf>
    <xf numFmtId="3" fontId="17" fillId="2" borderId="5" xfId="0" applyNumberFormat="1" applyFont="1" applyFill="1" applyBorder="1" applyAlignment="1">
      <alignment horizontal="center" vertical="center" wrapText="1"/>
    </xf>
    <xf numFmtId="164" fontId="17" fillId="2" borderId="5" xfId="0" applyNumberFormat="1" applyFont="1" applyFill="1" applyBorder="1" applyAlignment="1">
      <alignment horizontal="center" vertical="center" wrapText="1"/>
    </xf>
    <xf numFmtId="49" fontId="16" fillId="4" borderId="4" xfId="0" applyNumberFormat="1" applyFont="1" applyFill="1" applyBorder="1" applyAlignment="1">
      <alignment horizontal="center" vertical="center" wrapText="1"/>
    </xf>
    <xf numFmtId="164" fontId="17" fillId="4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164" fontId="0" fillId="2" borderId="0" xfId="0" applyNumberFormat="1" applyFill="1" applyAlignment="1">
      <alignment vertical="center"/>
    </xf>
    <xf numFmtId="164" fontId="0" fillId="0" borderId="0" xfId="0" applyNumberFormat="1" applyAlignment="1">
      <alignment vertical="center"/>
    </xf>
    <xf numFmtId="0" fontId="2" fillId="2" borderId="0" xfId="0" applyFont="1" applyFill="1" applyAlignment="1">
      <alignment vertical="center"/>
    </xf>
    <xf numFmtId="3" fontId="2" fillId="2" borderId="0" xfId="0" applyNumberFormat="1" applyFont="1" applyFill="1" applyAlignment="1">
      <alignment vertical="center"/>
    </xf>
    <xf numFmtId="4" fontId="0" fillId="0" borderId="0" xfId="0" applyNumberFormat="1" applyAlignment="1">
      <alignment vertical="center"/>
    </xf>
    <xf numFmtId="3" fontId="0" fillId="0" borderId="0" xfId="0" applyNumberFormat="1" applyAlignment="1">
      <alignment vertical="center"/>
    </xf>
    <xf numFmtId="10" fontId="0" fillId="0" borderId="0" xfId="0" applyNumberFormat="1" applyAlignment="1">
      <alignment vertical="center"/>
    </xf>
    <xf numFmtId="10" fontId="0" fillId="0" borderId="0" xfId="1" applyNumberFormat="1" applyFont="1" applyAlignment="1">
      <alignment vertical="center"/>
    </xf>
    <xf numFmtId="0" fontId="11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center" vertical="center" wrapText="1"/>
    </xf>
    <xf numFmtId="10" fontId="11" fillId="2" borderId="0" xfId="0" applyNumberFormat="1" applyFont="1" applyFill="1" applyBorder="1" applyAlignment="1">
      <alignment horizontal="center" vertical="center" wrapText="1"/>
    </xf>
    <xf numFmtId="3" fontId="11" fillId="2" borderId="0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8" borderId="0" xfId="0" applyFont="1" applyFill="1" applyBorder="1" applyAlignment="1">
      <alignment horizontal="left" vertical="center" wrapText="1"/>
    </xf>
    <xf numFmtId="0" fontId="10" fillId="8" borderId="0" xfId="0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10" fontId="10" fillId="8" borderId="0" xfId="0" applyNumberFormat="1" applyFont="1" applyFill="1" applyBorder="1" applyAlignment="1">
      <alignment horizontal="center" vertical="center" wrapText="1"/>
    </xf>
    <xf numFmtId="164" fontId="10" fillId="8" borderId="0" xfId="0" applyNumberFormat="1" applyFont="1" applyFill="1" applyBorder="1" applyAlignment="1">
      <alignment horizontal="center" vertical="center" wrapText="1"/>
    </xf>
    <xf numFmtId="3" fontId="11" fillId="4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164" fontId="11" fillId="0" borderId="0" xfId="0" applyNumberFormat="1" applyFont="1" applyBorder="1" applyAlignment="1">
      <alignment horizontal="center" vertical="center" wrapText="1"/>
    </xf>
    <xf numFmtId="0" fontId="10" fillId="8" borderId="0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10" fillId="7" borderId="23" xfId="0" applyFont="1" applyFill="1" applyBorder="1" applyAlignment="1">
      <alignment horizontal="center" vertical="center" wrapText="1"/>
    </xf>
    <xf numFmtId="0" fontId="10" fillId="9" borderId="2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0" fillId="7" borderId="26" xfId="0" applyFont="1" applyFill="1" applyBorder="1" applyAlignment="1">
      <alignment horizontal="center" vertical="center" wrapText="1"/>
    </xf>
    <xf numFmtId="4" fontId="8" fillId="2" borderId="0" xfId="0" applyNumberFormat="1" applyFont="1" applyFill="1" applyBorder="1" applyAlignment="1">
      <alignment horizontal="center" vertical="center" wrapText="1"/>
    </xf>
    <xf numFmtId="4" fontId="17" fillId="2" borderId="0" xfId="0" applyNumberFormat="1" applyFont="1" applyFill="1" applyBorder="1" applyAlignment="1">
      <alignment horizontal="center" vertical="center" wrapText="1"/>
    </xf>
    <xf numFmtId="4" fontId="17" fillId="4" borderId="0" xfId="0" applyNumberFormat="1" applyFont="1" applyFill="1" applyBorder="1" applyAlignment="1">
      <alignment horizontal="center" vertical="center" wrapText="1"/>
    </xf>
    <xf numFmtId="49" fontId="4" fillId="3" borderId="32" xfId="0" applyNumberFormat="1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18" fillId="3" borderId="0" xfId="0" applyFont="1" applyFill="1" applyAlignment="1">
      <alignment vertical="center" wrapText="1"/>
    </xf>
    <xf numFmtId="0" fontId="18" fillId="3" borderId="5" xfId="0" applyFont="1" applyFill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" fontId="4" fillId="4" borderId="5" xfId="0" applyNumberFormat="1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 wrapText="1"/>
    </xf>
    <xf numFmtId="0" fontId="18" fillId="8" borderId="2" xfId="0" applyFont="1" applyFill="1" applyBorder="1" applyAlignment="1">
      <alignment horizontal="center" vertical="center" wrapText="1"/>
    </xf>
    <xf numFmtId="0" fontId="18" fillId="8" borderId="3" xfId="0" applyFont="1" applyFill="1" applyBorder="1" applyAlignment="1">
      <alignment horizontal="center" vertical="center" wrapText="1"/>
    </xf>
    <xf numFmtId="0" fontId="10" fillId="8" borderId="0" xfId="0" applyFont="1" applyFill="1" applyBorder="1" applyAlignment="1">
      <alignment horizontal="left" vertical="center" wrapText="1"/>
    </xf>
    <xf numFmtId="0" fontId="10" fillId="8" borderId="35" xfId="0" applyFont="1" applyFill="1" applyBorder="1" applyAlignment="1">
      <alignment horizontal="left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8" borderId="0" xfId="0" applyFont="1" applyFill="1" applyAlignment="1">
      <alignment horizontal="left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4B7B2-16C6-4EBB-AA6A-F59EB9EB11D8}">
  <dimension ref="A1:S15"/>
  <sheetViews>
    <sheetView showGridLines="0" zoomScale="80" zoomScaleNormal="80" workbookViewId="0">
      <selection activeCell="G5" sqref="G5"/>
    </sheetView>
  </sheetViews>
  <sheetFormatPr baseColWidth="10" defaultColWidth="11.44140625" defaultRowHeight="14.4" x14ac:dyDescent="0.3"/>
  <cols>
    <col min="1" max="1" width="1.88671875" style="86" customWidth="1"/>
    <col min="2" max="2" width="12.5546875" style="86" customWidth="1"/>
    <col min="3" max="3" width="37.88671875" style="86" customWidth="1"/>
    <col min="4" max="4" width="19.6640625" style="89" customWidth="1"/>
    <col min="5" max="5" width="13.6640625" style="86" customWidth="1"/>
    <col min="6" max="7" width="19.6640625" style="86" customWidth="1"/>
    <col min="8" max="13" width="11.44140625" style="86"/>
    <col min="14" max="14" width="16.6640625" style="86" bestFit="1" customWidth="1"/>
    <col min="15" max="15" width="20.109375" style="86" bestFit="1" customWidth="1"/>
    <col min="16" max="16" width="12" style="86" bestFit="1" customWidth="1"/>
    <col min="17" max="17" width="11.44140625" style="86"/>
    <col min="18" max="18" width="12.44140625" style="86" bestFit="1" customWidth="1"/>
    <col min="19" max="19" width="12" style="86" bestFit="1" customWidth="1"/>
    <col min="20" max="16384" width="11.44140625" style="86"/>
  </cols>
  <sheetData>
    <row r="1" spans="1:19" ht="21.6" thickBot="1" x14ac:dyDescent="0.35">
      <c r="A1" s="87"/>
      <c r="B1" s="128"/>
      <c r="C1" s="128"/>
      <c r="D1" s="88"/>
      <c r="E1" s="87"/>
      <c r="F1" s="128"/>
      <c r="G1" s="128"/>
    </row>
    <row r="2" spans="1:19" ht="25.8" customHeight="1" x14ac:dyDescent="0.3">
      <c r="A2" s="87"/>
      <c r="B2" s="133" t="s">
        <v>223</v>
      </c>
      <c r="C2" s="134"/>
      <c r="D2" s="134"/>
      <c r="E2" s="134"/>
      <c r="F2" s="134"/>
      <c r="G2" s="135"/>
    </row>
    <row r="3" spans="1:19" ht="31.2" x14ac:dyDescent="0.3">
      <c r="A3" s="87"/>
      <c r="B3" s="120" t="s">
        <v>220</v>
      </c>
      <c r="C3" s="121" t="s">
        <v>221</v>
      </c>
      <c r="D3" s="121" t="s">
        <v>158</v>
      </c>
      <c r="E3" s="122"/>
      <c r="F3" s="121" t="s">
        <v>224</v>
      </c>
      <c r="G3" s="123" t="s">
        <v>222</v>
      </c>
    </row>
    <row r="4" spans="1:19" ht="62.25" customHeight="1" x14ac:dyDescent="0.3">
      <c r="A4" s="87"/>
      <c r="B4" s="1">
        <v>3</v>
      </c>
      <c r="C4" s="2" t="s">
        <v>217</v>
      </c>
      <c r="D4" s="4">
        <v>5761145</v>
      </c>
      <c r="E4" s="3">
        <f>(F4-D4)/D4</f>
        <v>9.6573370397721917E-2</v>
      </c>
      <c r="F4" s="4">
        <v>6317518.1899999836</v>
      </c>
      <c r="G4" s="124">
        <f>F4-D4</f>
        <v>556373.18999998365</v>
      </c>
      <c r="J4" s="94"/>
      <c r="K4" s="94"/>
      <c r="L4" s="94"/>
      <c r="N4" s="92"/>
      <c r="O4" s="92"/>
      <c r="P4" s="95"/>
      <c r="Q4" s="95"/>
      <c r="R4" s="92"/>
      <c r="S4" s="95"/>
    </row>
    <row r="5" spans="1:19" ht="62.25" customHeight="1" x14ac:dyDescent="0.3">
      <c r="A5" s="87"/>
      <c r="B5" s="1">
        <v>4</v>
      </c>
      <c r="C5" s="2" t="s">
        <v>218</v>
      </c>
      <c r="D5" s="4">
        <v>3021665</v>
      </c>
      <c r="E5" s="3">
        <f t="shared" ref="E5:E6" si="0">(F5-D5)/D5</f>
        <v>1.2800508990903898E-2</v>
      </c>
      <c r="F5" s="4">
        <v>3060343.8499999996</v>
      </c>
      <c r="G5" s="124">
        <f t="shared" ref="G5:G6" si="1">F5-D5</f>
        <v>38678.849999999627</v>
      </c>
      <c r="I5" s="87"/>
      <c r="N5" s="92"/>
      <c r="O5" s="92"/>
      <c r="P5" s="95"/>
      <c r="Q5" s="95"/>
      <c r="R5" s="92"/>
      <c r="S5" s="95"/>
    </row>
    <row r="6" spans="1:19" ht="62.25" customHeight="1" x14ac:dyDescent="0.3">
      <c r="A6" s="87"/>
      <c r="B6" s="1">
        <v>5</v>
      </c>
      <c r="C6" s="2" t="s">
        <v>151</v>
      </c>
      <c r="D6" s="4">
        <v>611800</v>
      </c>
      <c r="E6" s="3">
        <f t="shared" si="0"/>
        <v>5.3916165413538643E-2</v>
      </c>
      <c r="F6" s="4">
        <v>644785.91000000294</v>
      </c>
      <c r="G6" s="124">
        <f t="shared" si="1"/>
        <v>32985.910000002943</v>
      </c>
      <c r="N6" s="92"/>
      <c r="O6" s="92"/>
      <c r="P6" s="95"/>
      <c r="Q6" s="95"/>
      <c r="R6" s="92"/>
      <c r="S6" s="95"/>
    </row>
    <row r="7" spans="1:19" ht="47.25" customHeight="1" x14ac:dyDescent="0.3">
      <c r="A7" s="87"/>
      <c r="B7" s="129" t="s">
        <v>152</v>
      </c>
      <c r="C7" s="130"/>
      <c r="D7" s="12">
        <f>SUM(D4:D6)</f>
        <v>9394610</v>
      </c>
      <c r="E7" s="11">
        <f>(F7-D7)/D7</f>
        <v>6.6850880451661973E-2</v>
      </c>
      <c r="F7" s="12">
        <f>SUM(F4:F6)</f>
        <v>10022647.949999988</v>
      </c>
      <c r="G7" s="125">
        <f>F7-D7</f>
        <v>628037.94999998808</v>
      </c>
    </row>
    <row r="8" spans="1:19" ht="62.25" customHeight="1" x14ac:dyDescent="0.3">
      <c r="A8" s="87"/>
      <c r="B8" s="1">
        <v>1</v>
      </c>
      <c r="C8" s="2" t="s">
        <v>153</v>
      </c>
      <c r="D8" s="4">
        <v>4107389</v>
      </c>
      <c r="E8" s="3">
        <f>(F8-D8)/D8</f>
        <v>8.6296657073388891E-2</v>
      </c>
      <c r="F8" s="4">
        <v>4461842.9400000097</v>
      </c>
      <c r="G8" s="124">
        <f>F8-D8</f>
        <v>354453.94000000972</v>
      </c>
    </row>
    <row r="9" spans="1:19" ht="62.25" customHeight="1" x14ac:dyDescent="0.3">
      <c r="A9" s="87"/>
      <c r="B9" s="1">
        <v>2</v>
      </c>
      <c r="C9" s="2" t="s">
        <v>219</v>
      </c>
      <c r="D9" s="4">
        <v>4871539</v>
      </c>
      <c r="E9" s="3">
        <f t="shared" ref="E9:E13" si="2">(F9-D9)/D9</f>
        <v>4.4513146666791854E-2</v>
      </c>
      <c r="F9" s="4">
        <v>5088386.5299999965</v>
      </c>
      <c r="G9" s="124">
        <f t="shared" ref="G9:G13" si="3">F9-D9</f>
        <v>216847.52999999654</v>
      </c>
    </row>
    <row r="10" spans="1:19" ht="62.25" customHeight="1" x14ac:dyDescent="0.3">
      <c r="A10" s="87"/>
      <c r="B10" s="1">
        <v>3</v>
      </c>
      <c r="C10" s="2" t="s">
        <v>154</v>
      </c>
      <c r="D10" s="4">
        <v>2225</v>
      </c>
      <c r="E10" s="3">
        <f t="shared" si="2"/>
        <v>0.26808539325842706</v>
      </c>
      <c r="F10" s="4">
        <v>2821.4900000000002</v>
      </c>
      <c r="G10" s="124">
        <f t="shared" si="3"/>
        <v>596.49000000000024</v>
      </c>
    </row>
    <row r="11" spans="1:19" ht="62.25" customHeight="1" x14ac:dyDescent="0.3">
      <c r="A11" s="87"/>
      <c r="B11" s="1">
        <v>4</v>
      </c>
      <c r="C11" s="2" t="s">
        <v>218</v>
      </c>
      <c r="D11" s="4">
        <v>403422</v>
      </c>
      <c r="E11" s="3">
        <f t="shared" si="2"/>
        <v>-2.808074423308584E-2</v>
      </c>
      <c r="F11" s="4">
        <v>392093.61000000004</v>
      </c>
      <c r="G11" s="124">
        <f t="shared" si="3"/>
        <v>-11328.389999999956</v>
      </c>
    </row>
    <row r="12" spans="1:19" ht="62.25" customHeight="1" x14ac:dyDescent="0.3">
      <c r="A12" s="87"/>
      <c r="B12" s="1">
        <v>6</v>
      </c>
      <c r="C12" s="2" t="s">
        <v>155</v>
      </c>
      <c r="D12" s="4">
        <v>10035</v>
      </c>
      <c r="E12" s="3">
        <f t="shared" si="2"/>
        <v>9.1785749875436126E-2</v>
      </c>
      <c r="F12" s="4">
        <v>10956.070000000002</v>
      </c>
      <c r="G12" s="124">
        <f t="shared" si="3"/>
        <v>921.07000000000153</v>
      </c>
    </row>
    <row r="13" spans="1:19" ht="45.75" customHeight="1" x14ac:dyDescent="0.3">
      <c r="A13" s="87"/>
      <c r="B13" s="131" t="s">
        <v>156</v>
      </c>
      <c r="C13" s="132"/>
      <c r="D13" s="13">
        <f>SUM(D8:D12)</f>
        <v>9394610</v>
      </c>
      <c r="E13" s="11">
        <f t="shared" si="2"/>
        <v>5.9767317642776673E-2</v>
      </c>
      <c r="F13" s="13">
        <f>SUM(F8:F12)</f>
        <v>9956100.6400000062</v>
      </c>
      <c r="G13" s="125">
        <f t="shared" si="3"/>
        <v>561490.64000000618</v>
      </c>
    </row>
    <row r="14" spans="1:19" ht="10.5" customHeight="1" x14ac:dyDescent="0.3">
      <c r="A14" s="87"/>
      <c r="B14" s="5"/>
      <c r="C14" s="6"/>
      <c r="D14" s="10"/>
      <c r="E14" s="8"/>
      <c r="F14" s="7"/>
      <c r="G14" s="9"/>
    </row>
    <row r="15" spans="1:19" ht="45.75" customHeight="1" thickBot="1" x14ac:dyDescent="0.35">
      <c r="A15" s="87"/>
      <c r="B15" s="126" t="s">
        <v>157</v>
      </c>
      <c r="C15" s="127"/>
      <c r="D15" s="16"/>
      <c r="E15" s="14"/>
      <c r="F15" s="16">
        <f>G7-G13</f>
        <v>66547.309999981895</v>
      </c>
      <c r="G15" s="15"/>
    </row>
  </sheetData>
  <mergeCells count="6">
    <mergeCell ref="B15:C15"/>
    <mergeCell ref="B1:C1"/>
    <mergeCell ref="F1:G1"/>
    <mergeCell ref="B7:C7"/>
    <mergeCell ref="B13:C13"/>
    <mergeCell ref="B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1D338-495C-48CC-8AF2-2A600A049652}">
  <dimension ref="A1:I38"/>
  <sheetViews>
    <sheetView zoomScale="80" zoomScaleNormal="80" workbookViewId="0">
      <selection activeCell="I38" sqref="I38"/>
    </sheetView>
  </sheetViews>
  <sheetFormatPr baseColWidth="10" defaultColWidth="11.44140625" defaultRowHeight="26.25" customHeight="1" x14ac:dyDescent="0.3"/>
  <cols>
    <col min="1" max="1" width="17.33203125" style="44" customWidth="1"/>
    <col min="2" max="2" width="32.6640625" style="45" customWidth="1"/>
    <col min="3" max="3" width="12" style="46" customWidth="1"/>
    <col min="4" max="4" width="35.5546875" style="47" customWidth="1"/>
    <col min="5" max="5" width="14.109375" style="47" customWidth="1"/>
    <col min="6" max="6" width="9.109375" style="47" customWidth="1"/>
    <col min="7" max="7" width="0.6640625" style="46" customWidth="1"/>
    <col min="8" max="8" width="14.109375" style="47" customWidth="1"/>
    <col min="9" max="9" width="9.109375" style="47" customWidth="1"/>
    <col min="10" max="16384" width="11.44140625" style="86"/>
  </cols>
  <sheetData>
    <row r="1" spans="1:9" ht="26.25" customHeight="1" x14ac:dyDescent="0.3">
      <c r="A1" s="111" t="s">
        <v>0</v>
      </c>
      <c r="B1" s="17" t="s">
        <v>1</v>
      </c>
      <c r="C1" s="17" t="s">
        <v>2</v>
      </c>
      <c r="D1" s="17" t="s">
        <v>214</v>
      </c>
      <c r="E1" s="17" t="s">
        <v>158</v>
      </c>
      <c r="F1" s="19" t="s">
        <v>216</v>
      </c>
      <c r="G1" s="18"/>
      <c r="H1" s="21" t="s">
        <v>215</v>
      </c>
      <c r="I1" s="20" t="s">
        <v>216</v>
      </c>
    </row>
    <row r="2" spans="1:9" ht="26.25" customHeight="1" x14ac:dyDescent="0.3">
      <c r="A2" s="143" t="s">
        <v>21</v>
      </c>
      <c r="B2" s="144" t="s">
        <v>22</v>
      </c>
      <c r="C2" s="97" t="s">
        <v>160</v>
      </c>
      <c r="D2" s="96" t="s">
        <v>159</v>
      </c>
      <c r="E2" s="100">
        <v>1761489.2</v>
      </c>
      <c r="F2" s="98">
        <v>0.18750178561551992</v>
      </c>
      <c r="G2" s="99"/>
      <c r="H2" s="100">
        <v>1645471.97</v>
      </c>
      <c r="I2" s="25">
        <v>0.16417537343512101</v>
      </c>
    </row>
    <row r="3" spans="1:9" ht="26.25" customHeight="1" x14ac:dyDescent="0.3">
      <c r="A3" s="141"/>
      <c r="B3" s="145"/>
      <c r="C3" s="97" t="s">
        <v>23</v>
      </c>
      <c r="D3" s="96" t="s">
        <v>24</v>
      </c>
      <c r="E3" s="100">
        <v>3999655.4</v>
      </c>
      <c r="F3" s="98">
        <v>0.42574347282217606</v>
      </c>
      <c r="G3" s="99"/>
      <c r="H3" s="100">
        <v>4669546.22</v>
      </c>
      <c r="I3" s="25">
        <v>0.46589945524326232</v>
      </c>
    </row>
    <row r="4" spans="1:9" ht="26.25" customHeight="1" x14ac:dyDescent="0.3">
      <c r="A4" s="141"/>
      <c r="B4" s="101"/>
      <c r="C4" s="97" t="s">
        <v>106</v>
      </c>
      <c r="D4" s="96" t="s">
        <v>107</v>
      </c>
      <c r="E4" s="100"/>
      <c r="F4" s="98"/>
      <c r="G4" s="99"/>
      <c r="H4" s="100">
        <v>2500</v>
      </c>
      <c r="I4" s="25">
        <v>2.4943508067645938E-4</v>
      </c>
    </row>
    <row r="5" spans="1:9" ht="26.25" customHeight="1" x14ac:dyDescent="0.3">
      <c r="A5" s="142"/>
      <c r="B5" s="137" t="s">
        <v>127</v>
      </c>
      <c r="C5" s="137"/>
      <c r="D5" s="137"/>
      <c r="E5" s="106">
        <v>5761144.5999999996</v>
      </c>
      <c r="F5" s="105">
        <v>0.61324525843769595</v>
      </c>
      <c r="G5" s="99"/>
      <c r="H5" s="106">
        <v>6317518.1899999995</v>
      </c>
      <c r="I5" s="29">
        <v>0.63032426375905981</v>
      </c>
    </row>
    <row r="6" spans="1:9" ht="26.25" customHeight="1" x14ac:dyDescent="0.3">
      <c r="A6" s="138" t="s">
        <v>124</v>
      </c>
      <c r="B6" s="139"/>
      <c r="C6" s="139"/>
      <c r="D6" s="31"/>
      <c r="E6" s="34">
        <v>5761144.5999999996</v>
      </c>
      <c r="F6" s="32">
        <v>0.61324525843769595</v>
      </c>
      <c r="G6" s="107"/>
      <c r="H6" s="34">
        <v>6317518.1899999995</v>
      </c>
      <c r="I6" s="33">
        <v>0.63032426375905981</v>
      </c>
    </row>
    <row r="7" spans="1:9" ht="26.25" customHeight="1" x14ac:dyDescent="0.3">
      <c r="A7" s="140" t="s">
        <v>30</v>
      </c>
      <c r="B7" s="101" t="s">
        <v>108</v>
      </c>
      <c r="C7" s="97" t="s">
        <v>109</v>
      </c>
      <c r="D7" s="96" t="s">
        <v>110</v>
      </c>
      <c r="E7" s="100">
        <v>49236</v>
      </c>
      <c r="F7" s="98">
        <v>5.2409279129078615E-3</v>
      </c>
      <c r="G7" s="99"/>
      <c r="H7" s="100">
        <v>62425.5</v>
      </c>
      <c r="I7" s="25">
        <v>6.2284438515073258E-3</v>
      </c>
    </row>
    <row r="8" spans="1:9" ht="26.25" customHeight="1" x14ac:dyDescent="0.3">
      <c r="A8" s="141"/>
      <c r="B8" s="136" t="s">
        <v>128</v>
      </c>
      <c r="C8" s="136"/>
      <c r="D8" s="136"/>
      <c r="E8" s="106">
        <v>49236</v>
      </c>
      <c r="F8" s="105">
        <v>5.2409279129078615E-3</v>
      </c>
      <c r="G8" s="99"/>
      <c r="H8" s="106">
        <v>62425.5</v>
      </c>
      <c r="I8" s="29">
        <v>6.2284438515073258E-3</v>
      </c>
    </row>
    <row r="9" spans="1:9" ht="26.25" customHeight="1" x14ac:dyDescent="0.3">
      <c r="A9" s="141"/>
      <c r="B9" s="108" t="s">
        <v>164</v>
      </c>
      <c r="C9" s="97" t="s">
        <v>165</v>
      </c>
      <c r="D9" s="96" t="s">
        <v>166</v>
      </c>
      <c r="E9" s="100">
        <v>125201</v>
      </c>
      <c r="F9" s="98">
        <v>1.332702525842833E-2</v>
      </c>
      <c r="G9" s="99"/>
      <c r="H9" s="100">
        <v>91941.26</v>
      </c>
      <c r="I9" s="25">
        <v>9.1733502422381308E-3</v>
      </c>
    </row>
    <row r="10" spans="1:9" ht="35.25" customHeight="1" x14ac:dyDescent="0.3">
      <c r="A10" s="141"/>
      <c r="B10" s="102" t="s">
        <v>167</v>
      </c>
      <c r="C10" s="110"/>
      <c r="D10" s="103"/>
      <c r="E10" s="106">
        <v>125201</v>
      </c>
      <c r="F10" s="105">
        <v>1.332702525842833E-2</v>
      </c>
      <c r="G10" s="99"/>
      <c r="H10" s="106">
        <v>91941.26</v>
      </c>
      <c r="I10" s="29">
        <v>9.1733502422381308E-3</v>
      </c>
    </row>
    <row r="11" spans="1:9" ht="40.5" customHeight="1" x14ac:dyDescent="0.3">
      <c r="A11" s="141"/>
      <c r="B11" s="108" t="s">
        <v>129</v>
      </c>
      <c r="C11" s="97" t="s">
        <v>77</v>
      </c>
      <c r="D11" s="96" t="s">
        <v>78</v>
      </c>
      <c r="E11" s="100">
        <v>0</v>
      </c>
      <c r="F11" s="98">
        <v>0</v>
      </c>
      <c r="G11" s="99"/>
      <c r="H11" s="100">
        <v>7293.22</v>
      </c>
      <c r="I11" s="25">
        <v>7.276739676364668E-4</v>
      </c>
    </row>
    <row r="12" spans="1:9" ht="26.25" customHeight="1" x14ac:dyDescent="0.3">
      <c r="A12" s="141"/>
      <c r="B12" s="136" t="s">
        <v>129</v>
      </c>
      <c r="C12" s="136"/>
      <c r="D12" s="136"/>
      <c r="E12" s="106">
        <v>0</v>
      </c>
      <c r="F12" s="105">
        <v>0</v>
      </c>
      <c r="G12" s="99"/>
      <c r="H12" s="106">
        <v>7293.22</v>
      </c>
      <c r="I12" s="29">
        <v>7.276739676364668E-4</v>
      </c>
    </row>
    <row r="13" spans="1:9" ht="26.25" customHeight="1" x14ac:dyDescent="0.3">
      <c r="A13" s="141"/>
      <c r="B13" s="145" t="s">
        <v>59</v>
      </c>
      <c r="C13" s="97" t="s">
        <v>168</v>
      </c>
      <c r="D13" s="96" t="s">
        <v>169</v>
      </c>
      <c r="E13" s="100">
        <v>194193</v>
      </c>
      <c r="F13" s="98">
        <v>2.0670881350867587E-2</v>
      </c>
      <c r="G13" s="99"/>
      <c r="H13" s="100">
        <v>109865.24000000022</v>
      </c>
      <c r="I13" s="25">
        <v>1.0961698001175451E-2</v>
      </c>
    </row>
    <row r="14" spans="1:9" ht="26.25" customHeight="1" x14ac:dyDescent="0.3">
      <c r="A14" s="141"/>
      <c r="B14" s="145"/>
      <c r="C14" s="97" t="s">
        <v>64</v>
      </c>
      <c r="D14" s="96" t="s">
        <v>65</v>
      </c>
      <c r="E14" s="100">
        <v>0</v>
      </c>
      <c r="F14" s="98">
        <v>0</v>
      </c>
      <c r="G14" s="99"/>
      <c r="H14" s="100">
        <v>1000</v>
      </c>
      <c r="I14" s="25">
        <v>9.9774032270583745E-5</v>
      </c>
    </row>
    <row r="15" spans="1:9" ht="26.25" customHeight="1" x14ac:dyDescent="0.3">
      <c r="A15" s="141"/>
      <c r="B15" s="145"/>
      <c r="C15" s="97" t="s">
        <v>66</v>
      </c>
      <c r="D15" s="96" t="s">
        <v>67</v>
      </c>
      <c r="E15" s="100">
        <v>0</v>
      </c>
      <c r="F15" s="98">
        <v>0</v>
      </c>
      <c r="G15" s="99"/>
      <c r="H15" s="100">
        <v>1000</v>
      </c>
      <c r="I15" s="25">
        <v>9.9774032270583745E-5</v>
      </c>
    </row>
    <row r="16" spans="1:9" ht="26.25" customHeight="1" x14ac:dyDescent="0.3">
      <c r="A16" s="141"/>
      <c r="B16" s="145"/>
      <c r="C16" s="97" t="s">
        <v>60</v>
      </c>
      <c r="D16" s="96" t="s">
        <v>61</v>
      </c>
      <c r="E16" s="100">
        <v>2386347</v>
      </c>
      <c r="F16" s="98">
        <v>0.2540147981595568</v>
      </c>
      <c r="G16" s="99"/>
      <c r="H16" s="100">
        <v>2449620.3199999998</v>
      </c>
      <c r="I16" s="25">
        <v>0.24440849685835767</v>
      </c>
    </row>
    <row r="17" spans="1:9" ht="33" customHeight="1" x14ac:dyDescent="0.3">
      <c r="A17" s="141"/>
      <c r="B17" s="136" t="s">
        <v>130</v>
      </c>
      <c r="C17" s="136"/>
      <c r="D17" s="136"/>
      <c r="E17" s="106">
        <v>2580540</v>
      </c>
      <c r="F17" s="105">
        <v>0.27468567951042439</v>
      </c>
      <c r="G17" s="99"/>
      <c r="H17" s="106">
        <v>2561485.56</v>
      </c>
      <c r="I17" s="29">
        <v>0.25556974292407431</v>
      </c>
    </row>
    <row r="18" spans="1:9" ht="26.25" customHeight="1" x14ac:dyDescent="0.3">
      <c r="A18" s="141"/>
      <c r="B18" s="101" t="s">
        <v>211</v>
      </c>
      <c r="C18" s="97" t="s">
        <v>170</v>
      </c>
      <c r="D18" s="96" t="s">
        <v>212</v>
      </c>
      <c r="E18" s="109">
        <v>0</v>
      </c>
      <c r="F18" s="98">
        <v>0</v>
      </c>
      <c r="G18" s="99"/>
      <c r="H18" s="109">
        <v>0</v>
      </c>
      <c r="I18" s="25">
        <v>0</v>
      </c>
    </row>
    <row r="19" spans="1:9" ht="26.25" customHeight="1" x14ac:dyDescent="0.3">
      <c r="A19" s="141"/>
      <c r="B19" s="102" t="s">
        <v>213</v>
      </c>
      <c r="C19" s="110"/>
      <c r="D19" s="103"/>
      <c r="E19" s="106">
        <v>0</v>
      </c>
      <c r="F19" s="105">
        <v>0</v>
      </c>
      <c r="G19" s="99"/>
      <c r="H19" s="106">
        <v>0</v>
      </c>
      <c r="I19" s="29">
        <v>0</v>
      </c>
    </row>
    <row r="20" spans="1:9" ht="26.25" customHeight="1" x14ac:dyDescent="0.3">
      <c r="A20" s="141"/>
      <c r="B20" s="145" t="s">
        <v>121</v>
      </c>
      <c r="C20" s="97" t="s">
        <v>122</v>
      </c>
      <c r="D20" s="96" t="s">
        <v>123</v>
      </c>
      <c r="E20" s="100">
        <v>29639</v>
      </c>
      <c r="F20" s="98">
        <v>3.1549244944893192E-3</v>
      </c>
      <c r="G20" s="99"/>
      <c r="H20" s="100">
        <v>25759</v>
      </c>
      <c r="I20" s="25">
        <v>2.5700792972579668E-3</v>
      </c>
    </row>
    <row r="21" spans="1:9" ht="26.25" customHeight="1" x14ac:dyDescent="0.3">
      <c r="A21" s="141"/>
      <c r="B21" s="145"/>
      <c r="C21" s="97" t="s">
        <v>171</v>
      </c>
      <c r="D21" s="96" t="s">
        <v>172</v>
      </c>
      <c r="E21" s="100">
        <v>0</v>
      </c>
      <c r="F21" s="98">
        <v>0</v>
      </c>
      <c r="G21" s="99"/>
      <c r="H21" s="100">
        <v>0</v>
      </c>
      <c r="I21" s="25">
        <v>0</v>
      </c>
    </row>
    <row r="22" spans="1:9" ht="26.25" customHeight="1" x14ac:dyDescent="0.3">
      <c r="A22" s="141"/>
      <c r="B22" s="145"/>
      <c r="C22" s="97" t="s">
        <v>173</v>
      </c>
      <c r="D22" s="96" t="s">
        <v>174</v>
      </c>
      <c r="E22" s="100">
        <v>0</v>
      </c>
      <c r="F22" s="98">
        <v>0</v>
      </c>
      <c r="G22" s="99"/>
      <c r="H22" s="100">
        <v>0</v>
      </c>
      <c r="I22" s="25">
        <v>0</v>
      </c>
    </row>
    <row r="23" spans="1:9" ht="26.25" customHeight="1" x14ac:dyDescent="0.3">
      <c r="A23" s="141"/>
      <c r="B23" s="102" t="s">
        <v>131</v>
      </c>
      <c r="C23" s="110"/>
      <c r="D23" s="103"/>
      <c r="E23" s="106">
        <v>29639</v>
      </c>
      <c r="F23" s="105">
        <v>3.1549244944893192E-3</v>
      </c>
      <c r="G23" s="99"/>
      <c r="H23" s="106">
        <v>25759</v>
      </c>
      <c r="I23" s="29">
        <v>2.5700792972579668E-3</v>
      </c>
    </row>
    <row r="24" spans="1:9" ht="26.25" customHeight="1" x14ac:dyDescent="0.3">
      <c r="A24" s="141"/>
      <c r="B24" s="101" t="s">
        <v>72</v>
      </c>
      <c r="C24" s="97" t="s">
        <v>73</v>
      </c>
      <c r="D24" s="96" t="s">
        <v>74</v>
      </c>
      <c r="E24" s="100">
        <v>39258</v>
      </c>
      <c r="F24" s="98">
        <v>4.1788193192976043E-3</v>
      </c>
      <c r="G24" s="99"/>
      <c r="H24" s="100">
        <v>33275</v>
      </c>
      <c r="I24" s="25">
        <v>3.3199809238036743E-3</v>
      </c>
    </row>
    <row r="25" spans="1:9" ht="26.25" customHeight="1" x14ac:dyDescent="0.3">
      <c r="A25" s="141"/>
      <c r="B25" s="136" t="s">
        <v>132</v>
      </c>
      <c r="C25" s="136"/>
      <c r="D25" s="136"/>
      <c r="E25" s="106">
        <v>39258</v>
      </c>
      <c r="F25" s="105">
        <v>4.1788193192976043E-3</v>
      </c>
      <c r="G25" s="99"/>
      <c r="H25" s="106">
        <v>35892.44</v>
      </c>
      <c r="I25" s="29">
        <v>3.5811334668299911E-3</v>
      </c>
    </row>
    <row r="26" spans="1:9" ht="26.25" customHeight="1" x14ac:dyDescent="0.3">
      <c r="A26" s="141"/>
      <c r="B26" s="101" t="s">
        <v>47</v>
      </c>
      <c r="C26" s="97" t="s">
        <v>119</v>
      </c>
      <c r="D26" s="96" t="s">
        <v>120</v>
      </c>
      <c r="E26" s="100">
        <v>138182</v>
      </c>
      <c r="F26" s="98">
        <v>1.4708788302490743E-2</v>
      </c>
      <c r="G26" s="99"/>
      <c r="H26" s="100">
        <v>210929.78</v>
      </c>
      <c r="I26" s="25">
        <v>2.104531467654713E-2</v>
      </c>
    </row>
    <row r="27" spans="1:9" ht="26.25" customHeight="1" x14ac:dyDescent="0.3">
      <c r="A27" s="141"/>
      <c r="B27" s="136" t="s">
        <v>133</v>
      </c>
      <c r="C27" s="136"/>
      <c r="D27" s="136"/>
      <c r="E27" s="106">
        <v>138182</v>
      </c>
      <c r="F27" s="105">
        <v>1.4708788302490743E-2</v>
      </c>
      <c r="G27" s="99"/>
      <c r="H27" s="106">
        <v>210929.78</v>
      </c>
      <c r="I27" s="29">
        <v>2.104531467654713E-2</v>
      </c>
    </row>
    <row r="28" spans="1:9" ht="26.25" customHeight="1" x14ac:dyDescent="0.3">
      <c r="A28" s="141"/>
      <c r="B28" s="101" t="s">
        <v>111</v>
      </c>
      <c r="C28" s="97" t="s">
        <v>112</v>
      </c>
      <c r="D28" s="96" t="s">
        <v>113</v>
      </c>
      <c r="E28" s="100">
        <v>59519</v>
      </c>
      <c r="F28" s="98">
        <v>6.3355022432440298E-3</v>
      </c>
      <c r="G28" s="99"/>
      <c r="H28" s="100">
        <v>64617.09</v>
      </c>
      <c r="I28" s="25">
        <v>6.447107622891214E-3</v>
      </c>
    </row>
    <row r="29" spans="1:9" ht="26.25" customHeight="1" x14ac:dyDescent="0.3">
      <c r="A29" s="142"/>
      <c r="B29" s="137" t="s">
        <v>134</v>
      </c>
      <c r="C29" s="137"/>
      <c r="D29" s="137"/>
      <c r="E29" s="106">
        <v>59519</v>
      </c>
      <c r="F29" s="105">
        <v>6.3355022432440298E-3</v>
      </c>
      <c r="G29" s="99"/>
      <c r="H29" s="106">
        <v>64617.09</v>
      </c>
      <c r="I29" s="29">
        <v>6.447107622891214E-3</v>
      </c>
    </row>
    <row r="30" spans="1:9" ht="26.25" customHeight="1" x14ac:dyDescent="0.3">
      <c r="A30" s="138" t="s">
        <v>125</v>
      </c>
      <c r="B30" s="139"/>
      <c r="C30" s="139"/>
      <c r="D30" s="31"/>
      <c r="E30" s="34">
        <v>3021575</v>
      </c>
      <c r="F30" s="32">
        <v>0.32163166704128227</v>
      </c>
      <c r="G30" s="107"/>
      <c r="H30" s="34">
        <v>3060343.85</v>
      </c>
      <c r="I30" s="33">
        <v>0.30534284604898254</v>
      </c>
    </row>
    <row r="31" spans="1:9" ht="26.25" customHeight="1" x14ac:dyDescent="0.3">
      <c r="A31" s="140" t="s">
        <v>91</v>
      </c>
      <c r="B31" s="101" t="s">
        <v>175</v>
      </c>
      <c r="C31" s="104" t="s">
        <v>176</v>
      </c>
      <c r="D31" s="96" t="s">
        <v>177</v>
      </c>
      <c r="E31" s="109">
        <v>0</v>
      </c>
      <c r="F31" s="98">
        <v>0</v>
      </c>
      <c r="G31" s="99"/>
      <c r="H31" s="100">
        <v>0</v>
      </c>
      <c r="I31" s="36">
        <v>0</v>
      </c>
    </row>
    <row r="32" spans="1:9" ht="26.25" customHeight="1" x14ac:dyDescent="0.3">
      <c r="A32" s="141"/>
      <c r="B32" s="136" t="s">
        <v>178</v>
      </c>
      <c r="C32" s="136"/>
      <c r="D32" s="136"/>
      <c r="E32" s="106"/>
      <c r="F32" s="105">
        <v>0</v>
      </c>
      <c r="G32" s="99"/>
      <c r="H32" s="106"/>
      <c r="I32" s="29">
        <v>0</v>
      </c>
    </row>
    <row r="33" spans="1:9" ht="26.25" customHeight="1" x14ac:dyDescent="0.3">
      <c r="A33" s="141"/>
      <c r="B33" s="101" t="s">
        <v>92</v>
      </c>
      <c r="C33" s="104" t="s">
        <v>93</v>
      </c>
      <c r="D33" s="96" t="s">
        <v>94</v>
      </c>
      <c r="E33" s="109">
        <v>0</v>
      </c>
      <c r="F33" s="98">
        <v>0</v>
      </c>
      <c r="G33" s="99"/>
      <c r="H33" s="100">
        <v>8058.5</v>
      </c>
      <c r="I33" s="36">
        <v>8.0402903905249913E-4</v>
      </c>
    </row>
    <row r="34" spans="1:9" ht="26.25" customHeight="1" x14ac:dyDescent="0.3">
      <c r="A34" s="141"/>
      <c r="B34" s="136" t="s">
        <v>135</v>
      </c>
      <c r="C34" s="136"/>
      <c r="D34" s="136"/>
      <c r="E34" s="106"/>
      <c r="F34" s="105">
        <v>0</v>
      </c>
      <c r="G34" s="99"/>
      <c r="H34" s="106">
        <v>8058.5</v>
      </c>
      <c r="I34" s="29">
        <v>8.0402903905249913E-4</v>
      </c>
    </row>
    <row r="35" spans="1:9" ht="26.25" customHeight="1" x14ac:dyDescent="0.3">
      <c r="A35" s="141"/>
      <c r="B35" s="101" t="s">
        <v>97</v>
      </c>
      <c r="C35" s="97" t="s">
        <v>98</v>
      </c>
      <c r="D35" s="96" t="s">
        <v>99</v>
      </c>
      <c r="E35" s="100">
        <v>611800</v>
      </c>
      <c r="F35" s="98">
        <v>6.5123074521021812E-2</v>
      </c>
      <c r="G35" s="99"/>
      <c r="H35" s="100">
        <v>636727.41</v>
      </c>
      <c r="I35" s="25">
        <v>6.3528861152905208E-2</v>
      </c>
    </row>
    <row r="36" spans="1:9" ht="26.25" customHeight="1" x14ac:dyDescent="0.3">
      <c r="A36" s="142"/>
      <c r="B36" s="137" t="s">
        <v>136</v>
      </c>
      <c r="C36" s="137"/>
      <c r="D36" s="137"/>
      <c r="E36" s="106">
        <v>611800</v>
      </c>
      <c r="F36" s="105">
        <v>6.5123074521021812E-2</v>
      </c>
      <c r="G36" s="99"/>
      <c r="H36" s="106">
        <v>636727.41</v>
      </c>
      <c r="I36" s="29">
        <v>6.3528861152905208E-2</v>
      </c>
    </row>
    <row r="37" spans="1:9" ht="26.25" customHeight="1" x14ac:dyDescent="0.3">
      <c r="A37" s="138" t="s">
        <v>126</v>
      </c>
      <c r="B37" s="139"/>
      <c r="C37" s="139"/>
      <c r="D37" s="31"/>
      <c r="E37" s="34">
        <v>611800</v>
      </c>
      <c r="F37" s="32">
        <v>6.5123074521021812E-2</v>
      </c>
      <c r="G37" s="107"/>
      <c r="H37" s="34">
        <v>644785.91</v>
      </c>
      <c r="I37" s="33">
        <v>6.4332890191957717E-2</v>
      </c>
    </row>
    <row r="38" spans="1:9" ht="26.25" customHeight="1" x14ac:dyDescent="0.3">
      <c r="A38" s="37"/>
      <c r="B38" s="38"/>
      <c r="C38" s="112"/>
      <c r="D38" s="39"/>
      <c r="E38" s="43">
        <v>9394519.5999999996</v>
      </c>
      <c r="F38" s="40">
        <v>1</v>
      </c>
      <c r="G38" s="41"/>
      <c r="H38" s="43">
        <v>10022647.949999999</v>
      </c>
      <c r="I38" s="42">
        <v>1</v>
      </c>
    </row>
  </sheetData>
  <mergeCells count="19">
    <mergeCell ref="A37:C37"/>
    <mergeCell ref="A2:A5"/>
    <mergeCell ref="B2:B3"/>
    <mergeCell ref="A6:C6"/>
    <mergeCell ref="A7:A29"/>
    <mergeCell ref="B13:B16"/>
    <mergeCell ref="B20:B22"/>
    <mergeCell ref="B17:D17"/>
    <mergeCell ref="B25:D25"/>
    <mergeCell ref="B27:D27"/>
    <mergeCell ref="B29:D29"/>
    <mergeCell ref="B5:D5"/>
    <mergeCell ref="B32:D32"/>
    <mergeCell ref="B34:D34"/>
    <mergeCell ref="B36:D36"/>
    <mergeCell ref="B12:D12"/>
    <mergeCell ref="B8:D8"/>
    <mergeCell ref="A30:C30"/>
    <mergeCell ref="A31:A36"/>
  </mergeCells>
  <phoneticPr fontId="12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9A73B-5610-41C3-B684-890D825E5994}">
  <dimension ref="A1:I183"/>
  <sheetViews>
    <sheetView zoomScale="90" zoomScaleNormal="90" workbookViewId="0">
      <selection activeCell="J9" sqref="J9"/>
    </sheetView>
  </sheetViews>
  <sheetFormatPr baseColWidth="10" defaultColWidth="11.44140625" defaultRowHeight="14.4" x14ac:dyDescent="0.3"/>
  <cols>
    <col min="1" max="1" width="22.44140625" style="71" customWidth="1"/>
    <col min="2" max="2" width="30.5546875" style="72" customWidth="1"/>
    <col min="3" max="3" width="11.5546875" style="114"/>
    <col min="4" max="4" width="37.44140625" style="69" customWidth="1"/>
    <col min="5" max="5" width="11.6640625" style="70" customWidth="1"/>
    <col min="6" max="6" width="9.6640625" style="69" customWidth="1"/>
    <col min="7" max="7" width="0.88671875" style="69" customWidth="1"/>
    <col min="8" max="8" width="12.109375" style="70" customWidth="1"/>
    <col min="9" max="9" width="9.44140625" style="69" customWidth="1"/>
    <col min="10" max="16384" width="11.44140625" style="86"/>
  </cols>
  <sheetData>
    <row r="1" spans="1:9" ht="41.4" x14ac:dyDescent="0.3">
      <c r="A1" s="115" t="s">
        <v>0</v>
      </c>
      <c r="B1" s="48" t="s">
        <v>1</v>
      </c>
      <c r="C1" s="48" t="s">
        <v>2</v>
      </c>
      <c r="D1" s="48" t="s">
        <v>214</v>
      </c>
      <c r="E1" s="50" t="s">
        <v>158</v>
      </c>
      <c r="F1" s="49" t="s">
        <v>216</v>
      </c>
      <c r="G1" s="49"/>
      <c r="H1" s="50" t="s">
        <v>215</v>
      </c>
      <c r="I1" s="51" t="s">
        <v>216</v>
      </c>
    </row>
    <row r="2" spans="1:9" x14ac:dyDescent="0.3">
      <c r="A2" s="141" t="s">
        <v>3</v>
      </c>
      <c r="B2" s="22" t="s">
        <v>14</v>
      </c>
      <c r="C2" s="23" t="s">
        <v>15</v>
      </c>
      <c r="D2" s="22" t="s">
        <v>16</v>
      </c>
      <c r="E2" s="26">
        <v>1616564.65</v>
      </c>
      <c r="F2" s="24">
        <v>0.17207363863155786</v>
      </c>
      <c r="G2" s="24"/>
      <c r="H2" s="26">
        <v>1898799.7</v>
      </c>
      <c r="I2" s="25">
        <v>0.19071720632988698</v>
      </c>
    </row>
    <row r="3" spans="1:9" x14ac:dyDescent="0.3">
      <c r="A3" s="141"/>
      <c r="B3" s="22"/>
      <c r="C3" s="23" t="s">
        <v>17</v>
      </c>
      <c r="D3" s="22" t="s">
        <v>18</v>
      </c>
      <c r="E3" s="26">
        <v>1552738.1315839128</v>
      </c>
      <c r="F3" s="24">
        <v>0.16527968748024435</v>
      </c>
      <c r="G3" s="24"/>
      <c r="H3" s="26">
        <v>1550499.58</v>
      </c>
      <c r="I3" s="25">
        <v>0.15573361861878487</v>
      </c>
    </row>
    <row r="4" spans="1:9" x14ac:dyDescent="0.3">
      <c r="A4" s="141"/>
      <c r="B4" s="22"/>
      <c r="C4" s="23" t="s">
        <v>19</v>
      </c>
      <c r="D4" s="22" t="s">
        <v>20</v>
      </c>
      <c r="E4" s="26"/>
      <c r="F4" s="24"/>
      <c r="G4" s="24"/>
      <c r="H4" s="26">
        <v>3658.53</v>
      </c>
      <c r="I4" s="25">
        <v>3.674661528933681E-4</v>
      </c>
    </row>
    <row r="5" spans="1:9" x14ac:dyDescent="0.3">
      <c r="A5" s="141"/>
      <c r="B5" s="146" t="s">
        <v>138</v>
      </c>
      <c r="C5" s="146"/>
      <c r="D5" s="146"/>
      <c r="E5" s="30">
        <v>3169302.7815839127</v>
      </c>
      <c r="F5" s="28">
        <v>0.33735332611180219</v>
      </c>
      <c r="G5" s="52"/>
      <c r="H5" s="30">
        <v>3452957.81</v>
      </c>
      <c r="I5" s="29">
        <v>0.3468182911015652</v>
      </c>
    </row>
    <row r="6" spans="1:9" ht="27.6" x14ac:dyDescent="0.3">
      <c r="A6" s="141"/>
      <c r="B6" s="22" t="s">
        <v>4</v>
      </c>
      <c r="C6" s="23" t="s">
        <v>5</v>
      </c>
      <c r="D6" s="22" t="s">
        <v>6</v>
      </c>
      <c r="E6" s="26">
        <v>938086.67887397762</v>
      </c>
      <c r="F6" s="24">
        <v>9.9853716450894248E-2</v>
      </c>
      <c r="G6" s="24"/>
      <c r="H6" s="26">
        <v>1008885.13</v>
      </c>
      <c r="I6" s="25">
        <v>0.10133335996491091</v>
      </c>
    </row>
    <row r="7" spans="1:9" x14ac:dyDescent="0.3">
      <c r="A7" s="141"/>
      <c r="B7" s="146" t="s">
        <v>137</v>
      </c>
      <c r="C7" s="146"/>
      <c r="D7" s="146"/>
      <c r="E7" s="30">
        <v>938086.67887397762</v>
      </c>
      <c r="F7" s="28">
        <v>9.9853716450894248E-2</v>
      </c>
      <c r="G7" s="52"/>
      <c r="H7" s="30">
        <v>1008885.13</v>
      </c>
      <c r="I7" s="29">
        <v>0.10133335996491091</v>
      </c>
    </row>
    <row r="8" spans="1:9" x14ac:dyDescent="0.3">
      <c r="A8" s="147" t="s">
        <v>139</v>
      </c>
      <c r="B8" s="148"/>
      <c r="C8" s="148"/>
      <c r="D8" s="53"/>
      <c r="E8" s="56">
        <v>4107389.4604578903</v>
      </c>
      <c r="F8" s="54">
        <v>0.43720704256269649</v>
      </c>
      <c r="G8" s="54"/>
      <c r="H8" s="56">
        <v>4461842.9400000004</v>
      </c>
      <c r="I8" s="55">
        <v>0.4481516510664762</v>
      </c>
    </row>
    <row r="9" spans="1:9" ht="41.4" x14ac:dyDescent="0.3">
      <c r="A9" s="57" t="s">
        <v>7</v>
      </c>
      <c r="B9" s="22" t="s">
        <v>25</v>
      </c>
      <c r="C9" s="23" t="s">
        <v>38</v>
      </c>
      <c r="D9" s="22" t="s">
        <v>39</v>
      </c>
      <c r="E9" s="26">
        <v>54528.987367941874</v>
      </c>
      <c r="F9" s="24">
        <v>5.8042845779759039E-3</v>
      </c>
      <c r="G9" s="24"/>
      <c r="H9" s="26">
        <v>98442.61</v>
      </c>
      <c r="I9" s="25">
        <v>9.8876672263128098E-3</v>
      </c>
    </row>
    <row r="10" spans="1:9" ht="27.6" x14ac:dyDescent="0.3">
      <c r="A10" s="58"/>
      <c r="B10" s="22"/>
      <c r="C10" s="23" t="s">
        <v>81</v>
      </c>
      <c r="D10" s="22" t="s">
        <v>82</v>
      </c>
      <c r="E10" s="26">
        <v>11169.123602792084</v>
      </c>
      <c r="F10" s="24">
        <v>1.1888864071461966E-3</v>
      </c>
      <c r="G10" s="24"/>
      <c r="H10" s="26">
        <v>2759.17</v>
      </c>
      <c r="I10" s="25">
        <v>2.771335987620149E-4</v>
      </c>
    </row>
    <row r="11" spans="1:9" ht="27.6" x14ac:dyDescent="0.3">
      <c r="A11" s="58"/>
      <c r="B11" s="22"/>
      <c r="C11" s="23" t="s">
        <v>100</v>
      </c>
      <c r="D11" s="22" t="s">
        <v>101</v>
      </c>
      <c r="E11" s="26">
        <v>4754.5570147268463</v>
      </c>
      <c r="F11" s="24">
        <v>5.0609415813048116E-4</v>
      </c>
      <c r="G11" s="24"/>
      <c r="H11" s="26">
        <v>462.54</v>
      </c>
      <c r="I11" s="25">
        <v>4.6457947415846932E-5</v>
      </c>
    </row>
    <row r="12" spans="1:9" ht="27.6" x14ac:dyDescent="0.3">
      <c r="A12" s="58"/>
      <c r="B12" s="22"/>
      <c r="C12" s="23" t="s">
        <v>104</v>
      </c>
      <c r="D12" s="22" t="s">
        <v>105</v>
      </c>
      <c r="E12" s="26">
        <v>1427.2979509077763</v>
      </c>
      <c r="F12" s="24">
        <v>1.5192733048076225E-4</v>
      </c>
      <c r="G12" s="24"/>
      <c r="H12" s="26">
        <v>60</v>
      </c>
      <c r="I12" s="25">
        <v>6.0264557550715958E-6</v>
      </c>
    </row>
    <row r="13" spans="1:9" x14ac:dyDescent="0.3">
      <c r="A13" s="58"/>
      <c r="B13" s="22"/>
      <c r="C13" s="23" t="s">
        <v>26</v>
      </c>
      <c r="D13" s="22" t="s">
        <v>27</v>
      </c>
      <c r="E13" s="26">
        <v>367787.79082811973</v>
      </c>
      <c r="F13" s="24">
        <v>3.9148810665912352E-2</v>
      </c>
      <c r="G13" s="24"/>
      <c r="H13" s="26">
        <v>390207.29</v>
      </c>
      <c r="I13" s="25">
        <v>3.9192782808189851E-2</v>
      </c>
    </row>
    <row r="14" spans="1:9" x14ac:dyDescent="0.3">
      <c r="A14" s="58"/>
      <c r="B14" s="146" t="s">
        <v>140</v>
      </c>
      <c r="C14" s="146"/>
      <c r="D14" s="146"/>
      <c r="E14" s="30">
        <v>439667.75676448829</v>
      </c>
      <c r="F14" s="28">
        <v>4.6800003139645698E-2</v>
      </c>
      <c r="G14" s="52"/>
      <c r="H14" s="30">
        <v>491931.61</v>
      </c>
      <c r="I14" s="29">
        <v>4.9410068036435592E-2</v>
      </c>
    </row>
    <row r="15" spans="1:9" ht="27.6" x14ac:dyDescent="0.3">
      <c r="A15" s="58"/>
      <c r="B15" s="22" t="s">
        <v>48</v>
      </c>
      <c r="C15" s="23" t="s">
        <v>49</v>
      </c>
      <c r="D15" s="22" t="s">
        <v>50</v>
      </c>
      <c r="E15" s="26">
        <v>15313.214605258887</v>
      </c>
      <c r="F15" s="24">
        <v>1.6300001093509078E-3</v>
      </c>
      <c r="G15" s="24"/>
      <c r="H15" s="26">
        <v>20783.13</v>
      </c>
      <c r="I15" s="25">
        <v>2.0874768899483524E-3</v>
      </c>
    </row>
    <row r="16" spans="1:9" x14ac:dyDescent="0.3">
      <c r="A16" s="58"/>
      <c r="B16" s="146" t="s">
        <v>141</v>
      </c>
      <c r="C16" s="146"/>
      <c r="D16" s="146"/>
      <c r="E16" s="30">
        <v>15313.214605258887</v>
      </c>
      <c r="F16" s="28">
        <v>1.6300001093509078E-3</v>
      </c>
      <c r="G16" s="52"/>
      <c r="H16" s="30">
        <v>20783.13</v>
      </c>
      <c r="I16" s="29">
        <v>2.0874768899483524E-3</v>
      </c>
    </row>
    <row r="17" spans="1:9" ht="27.6" x14ac:dyDescent="0.3">
      <c r="A17" s="58"/>
      <c r="B17" s="22" t="s">
        <v>11</v>
      </c>
      <c r="C17" s="23" t="s">
        <v>36</v>
      </c>
      <c r="D17" s="22" t="s">
        <v>37</v>
      </c>
      <c r="E17" s="26">
        <v>415937.58661240572</v>
      </c>
      <c r="F17" s="24">
        <v>4.4274068452520847E-2</v>
      </c>
      <c r="G17" s="24"/>
      <c r="H17" s="26">
        <v>728548.63</v>
      </c>
      <c r="I17" s="25">
        <v>7.317610140188377E-2</v>
      </c>
    </row>
    <row r="18" spans="1:9" ht="27.6" x14ac:dyDescent="0.3">
      <c r="A18" s="58"/>
      <c r="B18" s="22"/>
      <c r="C18" s="23" t="s">
        <v>89</v>
      </c>
      <c r="D18" s="22" t="s">
        <v>90</v>
      </c>
      <c r="E18" s="26">
        <v>1151.9545522498661</v>
      </c>
      <c r="F18" s="24">
        <v>1.2261867246931419E-4</v>
      </c>
      <c r="G18" s="24"/>
      <c r="H18" s="26">
        <v>2229.12</v>
      </c>
      <c r="I18" s="25">
        <v>2.238948842124199E-4</v>
      </c>
    </row>
    <row r="19" spans="1:9" x14ac:dyDescent="0.3">
      <c r="A19" s="58"/>
      <c r="B19" s="22"/>
      <c r="C19" s="23" t="s">
        <v>114</v>
      </c>
      <c r="D19" s="22" t="s">
        <v>115</v>
      </c>
      <c r="E19" s="26">
        <v>144717.07434784697</v>
      </c>
      <c r="F19" s="24">
        <v>1.5404267039457849E-2</v>
      </c>
      <c r="G19" s="24"/>
      <c r="H19" s="26">
        <v>127413.2</v>
      </c>
      <c r="I19" s="25">
        <v>1.2797500206868137E-2</v>
      </c>
    </row>
    <row r="20" spans="1:9" x14ac:dyDescent="0.3">
      <c r="A20" s="58"/>
      <c r="B20" s="22"/>
      <c r="C20" s="23" t="s">
        <v>51</v>
      </c>
      <c r="D20" s="22" t="s">
        <v>52</v>
      </c>
      <c r="E20" s="26">
        <v>15139.395679656411</v>
      </c>
      <c r="F20" s="24">
        <v>1.6114981242979461E-3</v>
      </c>
      <c r="G20" s="24"/>
      <c r="H20" s="26">
        <v>13939.88</v>
      </c>
      <c r="I20" s="25">
        <v>1.4001345008501239E-3</v>
      </c>
    </row>
    <row r="21" spans="1:9" ht="27.6" x14ac:dyDescent="0.3">
      <c r="A21" s="58"/>
      <c r="B21" s="22"/>
      <c r="C21" s="23" t="s">
        <v>79</v>
      </c>
      <c r="D21" s="22" t="s">
        <v>80</v>
      </c>
      <c r="E21" s="26">
        <v>9377.5983937106848</v>
      </c>
      <c r="F21" s="24">
        <v>9.9818926340573518E-4</v>
      </c>
      <c r="G21" s="24"/>
      <c r="H21" s="26">
        <v>9770.67</v>
      </c>
      <c r="I21" s="25">
        <v>9.8137517420675648E-4</v>
      </c>
    </row>
    <row r="22" spans="1:9" x14ac:dyDescent="0.3">
      <c r="A22" s="58"/>
      <c r="B22" s="22"/>
      <c r="C22" s="23" t="s">
        <v>75</v>
      </c>
      <c r="D22" s="22" t="s">
        <v>76</v>
      </c>
      <c r="E22" s="26">
        <v>23780.067083878603</v>
      </c>
      <c r="F22" s="24">
        <v>2.5312459170906223E-3</v>
      </c>
      <c r="G22" s="24"/>
      <c r="H22" s="26">
        <v>15860.14</v>
      </c>
      <c r="I22" s="25">
        <v>1.5930071996540201E-3</v>
      </c>
    </row>
    <row r="23" spans="1:9" x14ac:dyDescent="0.3">
      <c r="A23" s="58"/>
      <c r="B23" s="22"/>
      <c r="C23" s="23" t="s">
        <v>12</v>
      </c>
      <c r="D23" s="22" t="s">
        <v>13</v>
      </c>
      <c r="E23" s="26">
        <v>75154.40577964767</v>
      </c>
      <c r="F23" s="24">
        <v>7.9997370112581383E-3</v>
      </c>
      <c r="G23" s="24"/>
      <c r="H23" s="26">
        <v>55269.81</v>
      </c>
      <c r="I23" s="25">
        <v>5.5513510759368934E-3</v>
      </c>
    </row>
    <row r="24" spans="1:9" ht="27.6" x14ac:dyDescent="0.3">
      <c r="A24" s="58"/>
      <c r="B24" s="22"/>
      <c r="C24" s="23" t="s">
        <v>34</v>
      </c>
      <c r="D24" s="22" t="s">
        <v>35</v>
      </c>
      <c r="E24" s="26">
        <v>67155.508704183318</v>
      </c>
      <c r="F24" s="24">
        <v>7.1483022574334283E-3</v>
      </c>
      <c r="G24" s="24"/>
      <c r="H24" s="26">
        <v>57854.54</v>
      </c>
      <c r="I24" s="25">
        <v>5.8109637590003302E-3</v>
      </c>
    </row>
    <row r="25" spans="1:9" ht="27.6" x14ac:dyDescent="0.3">
      <c r="A25" s="58"/>
      <c r="B25" s="22"/>
      <c r="C25" s="23" t="s">
        <v>62</v>
      </c>
      <c r="D25" s="22" t="s">
        <v>63</v>
      </c>
      <c r="E25" s="26">
        <v>29333.338326095447</v>
      </c>
      <c r="F25" s="24">
        <v>3.1223584277818859E-3</v>
      </c>
      <c r="G25" s="24"/>
      <c r="H25" s="26">
        <v>32292.81</v>
      </c>
      <c r="I25" s="25">
        <v>3.2435198445322265E-3</v>
      </c>
    </row>
    <row r="26" spans="1:9" x14ac:dyDescent="0.3">
      <c r="A26" s="58"/>
      <c r="B26" s="22"/>
      <c r="C26" s="23" t="s">
        <v>87</v>
      </c>
      <c r="D26" s="22" t="s">
        <v>88</v>
      </c>
      <c r="E26" s="26">
        <v>28566.043466161002</v>
      </c>
      <c r="F26" s="24">
        <v>3.0406844789842235E-3</v>
      </c>
      <c r="G26" s="24"/>
      <c r="H26" s="26">
        <v>31579.78</v>
      </c>
      <c r="I26" s="25">
        <v>3.1719024487482476E-3</v>
      </c>
    </row>
    <row r="27" spans="1:9" x14ac:dyDescent="0.3">
      <c r="A27" s="58"/>
      <c r="B27" s="22"/>
      <c r="C27" s="23" t="s">
        <v>45</v>
      </c>
      <c r="D27" s="22" t="s">
        <v>46</v>
      </c>
      <c r="E27" s="26">
        <v>9669.1299499918459</v>
      </c>
      <c r="F27" s="24">
        <v>1.0292210539779342E-3</v>
      </c>
      <c r="G27" s="24"/>
      <c r="H27" s="26">
        <v>17617.29</v>
      </c>
      <c r="I27" s="25">
        <v>1.7694969784877545E-3</v>
      </c>
    </row>
    <row r="28" spans="1:9" x14ac:dyDescent="0.3">
      <c r="A28" s="58"/>
      <c r="B28" s="22"/>
      <c r="C28" s="23" t="s">
        <v>40</v>
      </c>
      <c r="D28" s="22" t="s">
        <v>41</v>
      </c>
      <c r="E28" s="26">
        <v>7011.9412859708455</v>
      </c>
      <c r="F28" s="24">
        <v>7.4637921282507845E-4</v>
      </c>
      <c r="G28" s="24"/>
      <c r="H28" s="26">
        <v>12835.38</v>
      </c>
      <c r="I28" s="25">
        <v>1.2891974944921809E-3</v>
      </c>
    </row>
    <row r="29" spans="1:9" x14ac:dyDescent="0.3">
      <c r="A29" s="58"/>
      <c r="B29" s="22"/>
      <c r="C29" s="23" t="s">
        <v>102</v>
      </c>
      <c r="D29" s="22" t="s">
        <v>103</v>
      </c>
      <c r="E29" s="26">
        <v>0</v>
      </c>
      <c r="F29" s="24">
        <v>0</v>
      </c>
      <c r="G29" s="24"/>
      <c r="H29" s="26">
        <v>0</v>
      </c>
      <c r="I29" s="25">
        <v>0</v>
      </c>
    </row>
    <row r="30" spans="1:9" x14ac:dyDescent="0.3">
      <c r="A30" s="58"/>
      <c r="B30" s="22"/>
      <c r="C30" s="23" t="s">
        <v>70</v>
      </c>
      <c r="D30" s="22" t="s">
        <v>71</v>
      </c>
      <c r="E30" s="26">
        <v>9936.3672099162432</v>
      </c>
      <c r="F30" s="24">
        <v>1.05766686200245E-3</v>
      </c>
      <c r="G30" s="24"/>
      <c r="H30" s="26">
        <v>18156.849999999999</v>
      </c>
      <c r="I30" s="25">
        <v>1.8236908862745281E-3</v>
      </c>
    </row>
    <row r="31" spans="1:9" x14ac:dyDescent="0.3">
      <c r="A31" s="58"/>
      <c r="B31" s="22"/>
      <c r="C31" s="23" t="s">
        <v>85</v>
      </c>
      <c r="D31" s="22" t="s">
        <v>86</v>
      </c>
      <c r="E31" s="26">
        <v>1817.010915016265</v>
      </c>
      <c r="F31" s="24">
        <v>1.9340994471214319E-4</v>
      </c>
      <c r="G31" s="24"/>
      <c r="H31" s="26">
        <v>2949.58</v>
      </c>
      <c r="I31" s="25">
        <v>2.9625855610073462E-4</v>
      </c>
    </row>
    <row r="32" spans="1:9" x14ac:dyDescent="0.3">
      <c r="A32" s="58"/>
      <c r="B32" s="22"/>
      <c r="C32" s="23" t="s">
        <v>53</v>
      </c>
      <c r="D32" s="22" t="s">
        <v>54</v>
      </c>
      <c r="E32" s="26">
        <v>778952.07313629868</v>
      </c>
      <c r="F32" s="24">
        <v>8.2914789423459381E-2</v>
      </c>
      <c r="G32" s="24"/>
      <c r="H32" s="26">
        <v>87072.13</v>
      </c>
      <c r="I32" s="25">
        <v>8.7456056490807024E-3</v>
      </c>
    </row>
    <row r="33" spans="1:9" x14ac:dyDescent="0.3">
      <c r="A33" s="58"/>
      <c r="B33" s="22"/>
      <c r="C33" s="23" t="s">
        <v>28</v>
      </c>
      <c r="D33" s="22" t="s">
        <v>29</v>
      </c>
      <c r="E33" s="26">
        <v>1448771.4</v>
      </c>
      <c r="F33" s="24">
        <v>0.15421305070807789</v>
      </c>
      <c r="G33" s="24"/>
      <c r="H33" s="26">
        <v>763647.96</v>
      </c>
      <c r="I33" s="25">
        <v>7.670151072317806E-2</v>
      </c>
    </row>
    <row r="34" spans="1:9" ht="27.6" x14ac:dyDescent="0.3">
      <c r="A34" s="58"/>
      <c r="B34" s="22"/>
      <c r="C34" s="23" t="s">
        <v>83</v>
      </c>
      <c r="D34" s="22" t="s">
        <v>84</v>
      </c>
      <c r="E34" s="26">
        <v>23416.664900875399</v>
      </c>
      <c r="F34" s="24">
        <v>2.4925639281481991E-3</v>
      </c>
      <c r="G34" s="24"/>
      <c r="H34" s="26">
        <v>14055.59</v>
      </c>
      <c r="I34" s="25">
        <v>1.4117565207737795E-3</v>
      </c>
    </row>
    <row r="35" spans="1:9" x14ac:dyDescent="0.3">
      <c r="A35" s="58"/>
      <c r="B35" s="146" t="s">
        <v>142</v>
      </c>
      <c r="C35" s="146"/>
      <c r="D35" s="146"/>
      <c r="E35" s="30">
        <v>3089887.5603439049</v>
      </c>
      <c r="F35" s="28">
        <v>0.32890005077790307</v>
      </c>
      <c r="G35" s="52"/>
      <c r="H35" s="30">
        <v>1991093.36</v>
      </c>
      <c r="I35" s="29">
        <v>0.19998726730428068</v>
      </c>
    </row>
    <row r="36" spans="1:9" ht="27.6" x14ac:dyDescent="0.3">
      <c r="A36" s="58"/>
      <c r="B36" s="22" t="s">
        <v>42</v>
      </c>
      <c r="C36" s="23" t="s">
        <v>43</v>
      </c>
      <c r="D36" s="22" t="s">
        <v>44</v>
      </c>
      <c r="E36" s="26">
        <v>342433.54132618802</v>
      </c>
      <c r="F36" s="24">
        <v>3.6450002445300979E-2</v>
      </c>
      <c r="G36" s="24"/>
      <c r="H36" s="26">
        <v>156765.70000000001</v>
      </c>
      <c r="I36" s="25">
        <v>1.5745692582713789E-2</v>
      </c>
    </row>
    <row r="37" spans="1:9" x14ac:dyDescent="0.3">
      <c r="A37" s="58"/>
      <c r="B37" s="146" t="s">
        <v>143</v>
      </c>
      <c r="C37" s="146"/>
      <c r="D37" s="146"/>
      <c r="E37" s="30">
        <v>342433.54132618802</v>
      </c>
      <c r="F37" s="28">
        <v>3.6450002445300979E-2</v>
      </c>
      <c r="G37" s="52"/>
      <c r="H37" s="30">
        <v>156765.70000000001</v>
      </c>
      <c r="I37" s="29">
        <v>1.5745692582713789E-2</v>
      </c>
    </row>
    <row r="38" spans="1:9" ht="27.6" x14ac:dyDescent="0.3">
      <c r="A38" s="58"/>
      <c r="B38" s="22" t="s">
        <v>8</v>
      </c>
      <c r="C38" s="23" t="s">
        <v>9</v>
      </c>
      <c r="D38" s="22" t="s">
        <v>10</v>
      </c>
      <c r="E38" s="26">
        <v>984237.02352668857</v>
      </c>
      <c r="F38" s="24">
        <v>0.10476614462287762</v>
      </c>
      <c r="G38" s="24"/>
      <c r="H38" s="26">
        <v>2427812.73</v>
      </c>
      <c r="I38" s="25">
        <v>0.24385176664907637</v>
      </c>
    </row>
    <row r="39" spans="1:9" x14ac:dyDescent="0.3">
      <c r="A39" s="58"/>
      <c r="B39" s="146" t="s">
        <v>144</v>
      </c>
      <c r="C39" s="146"/>
      <c r="D39" s="146"/>
      <c r="E39" s="30">
        <v>984237.02352668857</v>
      </c>
      <c r="F39" s="28">
        <v>0.10476614462287762</v>
      </c>
      <c r="G39" s="52"/>
      <c r="H39" s="30">
        <v>2427812.73</v>
      </c>
      <c r="I39" s="29">
        <v>0.24385176664907637</v>
      </c>
    </row>
    <row r="40" spans="1:9" x14ac:dyDescent="0.3">
      <c r="A40" s="147" t="s">
        <v>145</v>
      </c>
      <c r="B40" s="148"/>
      <c r="C40" s="148"/>
      <c r="D40" s="53"/>
      <c r="E40" s="56">
        <v>4871539.0965665281</v>
      </c>
      <c r="F40" s="54">
        <v>0.51854620109507821</v>
      </c>
      <c r="G40" s="54"/>
      <c r="H40" s="56">
        <v>5088386.53</v>
      </c>
      <c r="I40" s="55">
        <v>0.51108227146245477</v>
      </c>
    </row>
    <row r="41" spans="1:9" x14ac:dyDescent="0.3">
      <c r="A41" s="141" t="s">
        <v>55</v>
      </c>
      <c r="B41" s="22" t="s">
        <v>56</v>
      </c>
      <c r="C41" s="23" t="s">
        <v>57</v>
      </c>
      <c r="D41" s="22" t="s">
        <v>58</v>
      </c>
      <c r="E41" s="26">
        <v>2225</v>
      </c>
      <c r="F41" s="24">
        <v>2.3683794270474507E-4</v>
      </c>
      <c r="G41" s="24"/>
      <c r="H41" s="26">
        <v>2821.49</v>
      </c>
      <c r="I41" s="25">
        <v>2.8339307747294923E-4</v>
      </c>
    </row>
    <row r="42" spans="1:9" x14ac:dyDescent="0.3">
      <c r="A42" s="141"/>
      <c r="B42" s="146" t="s">
        <v>146</v>
      </c>
      <c r="C42" s="146"/>
      <c r="D42" s="146"/>
      <c r="E42" s="30">
        <v>2225</v>
      </c>
      <c r="F42" s="28">
        <v>2.3683794270474507E-4</v>
      </c>
      <c r="G42" s="52"/>
      <c r="H42" s="30">
        <v>2821.49</v>
      </c>
      <c r="I42" s="29">
        <v>2.8339307747294923E-4</v>
      </c>
    </row>
    <row r="43" spans="1:9" x14ac:dyDescent="0.3">
      <c r="A43" s="147" t="s">
        <v>147</v>
      </c>
      <c r="B43" s="148"/>
      <c r="C43" s="148"/>
      <c r="D43" s="53"/>
      <c r="E43" s="56">
        <v>2225</v>
      </c>
      <c r="F43" s="54">
        <v>2.3683794270474507E-4</v>
      </c>
      <c r="G43" s="54"/>
      <c r="H43" s="56">
        <v>2821.49</v>
      </c>
      <c r="I43" s="55">
        <v>2.8339307747294923E-4</v>
      </c>
    </row>
    <row r="44" spans="1:9" ht="41.4" x14ac:dyDescent="0.3">
      <c r="A44" s="141" t="s">
        <v>30</v>
      </c>
      <c r="B44" s="22" t="s">
        <v>116</v>
      </c>
      <c r="C44" s="23" t="s">
        <v>117</v>
      </c>
      <c r="D44" s="22" t="s">
        <v>118</v>
      </c>
      <c r="E44" s="26">
        <v>391037</v>
      </c>
      <c r="F44" s="24">
        <v>4.1623549933229392E-2</v>
      </c>
      <c r="G44" s="24"/>
      <c r="H44" s="26">
        <v>352268.78</v>
      </c>
      <c r="I44" s="25">
        <v>3.5382203609384169E-2</v>
      </c>
    </row>
    <row r="45" spans="1:9" ht="24" customHeight="1" x14ac:dyDescent="0.3">
      <c r="A45" s="141"/>
      <c r="B45" s="146" t="s">
        <v>148</v>
      </c>
      <c r="C45" s="146"/>
      <c r="D45" s="146"/>
      <c r="E45" s="30">
        <v>391037</v>
      </c>
      <c r="F45" s="28">
        <v>4.1623549933229392E-2</v>
      </c>
      <c r="G45" s="52"/>
      <c r="H45" s="30">
        <v>352268.78</v>
      </c>
      <c r="I45" s="29">
        <v>3.5382203609384169E-2</v>
      </c>
    </row>
    <row r="46" spans="1:9" ht="41.4" x14ac:dyDescent="0.3">
      <c r="A46" s="141"/>
      <c r="B46" s="22" t="s">
        <v>31</v>
      </c>
      <c r="C46" s="23" t="s">
        <v>68</v>
      </c>
      <c r="D46" s="22" t="s">
        <v>69</v>
      </c>
      <c r="E46" s="26">
        <v>12385</v>
      </c>
      <c r="F46" s="24">
        <v>1.3183091777070866E-3</v>
      </c>
      <c r="G46" s="24"/>
      <c r="H46" s="26">
        <v>39188.69</v>
      </c>
      <c r="I46" s="25">
        <v>3.9361484397369452E-3</v>
      </c>
    </row>
    <row r="47" spans="1:9" x14ac:dyDescent="0.3">
      <c r="A47" s="141"/>
      <c r="B47" s="22"/>
      <c r="C47" s="23" t="s">
        <v>32</v>
      </c>
      <c r="D47" s="22" t="s">
        <v>33</v>
      </c>
      <c r="E47" s="26">
        <v>0</v>
      </c>
      <c r="F47" s="24">
        <v>0</v>
      </c>
      <c r="G47" s="24"/>
      <c r="H47" s="26">
        <v>636.14</v>
      </c>
      <c r="I47" s="25">
        <v>6.389449273385408E-5</v>
      </c>
    </row>
    <row r="48" spans="1:9" x14ac:dyDescent="0.3">
      <c r="A48" s="141"/>
      <c r="B48" s="146" t="s">
        <v>149</v>
      </c>
      <c r="C48" s="146"/>
      <c r="D48" s="146"/>
      <c r="E48" s="30">
        <v>12385</v>
      </c>
      <c r="F48" s="28">
        <v>1.3183091777070866E-3</v>
      </c>
      <c r="G48" s="52"/>
      <c r="H48" s="30">
        <v>39824.83</v>
      </c>
      <c r="I48" s="29">
        <v>4.000042932470799E-3</v>
      </c>
    </row>
    <row r="49" spans="1:9" x14ac:dyDescent="0.3">
      <c r="A49" s="147" t="s">
        <v>125</v>
      </c>
      <c r="B49" s="148"/>
      <c r="C49" s="148"/>
      <c r="D49" s="53"/>
      <c r="E49" s="56">
        <v>403422</v>
      </c>
      <c r="F49" s="54">
        <v>4.2941859110936481E-2</v>
      </c>
      <c r="G49" s="54"/>
      <c r="H49" s="56">
        <v>392093.61000000004</v>
      </c>
      <c r="I49" s="55">
        <v>3.9382246541854966E-2</v>
      </c>
    </row>
    <row r="50" spans="1:9" ht="27.6" x14ac:dyDescent="0.3">
      <c r="A50" s="141" t="s">
        <v>95</v>
      </c>
      <c r="B50" s="22" t="s">
        <v>179</v>
      </c>
      <c r="C50" s="23" t="s">
        <v>180</v>
      </c>
      <c r="D50" s="22" t="s">
        <v>181</v>
      </c>
      <c r="E50" s="26">
        <v>0</v>
      </c>
      <c r="F50" s="24">
        <v>0</v>
      </c>
      <c r="G50" s="24"/>
      <c r="H50" s="26">
        <v>0</v>
      </c>
      <c r="I50" s="25">
        <v>0</v>
      </c>
    </row>
    <row r="51" spans="1:9" x14ac:dyDescent="0.3">
      <c r="A51" s="141"/>
      <c r="B51" s="146" t="s">
        <v>182</v>
      </c>
      <c r="C51" s="146"/>
      <c r="D51" s="146"/>
      <c r="E51" s="30">
        <v>0</v>
      </c>
      <c r="F51" s="28">
        <v>0</v>
      </c>
      <c r="G51" s="52"/>
      <c r="H51" s="30">
        <v>0</v>
      </c>
      <c r="I51" s="29">
        <v>0</v>
      </c>
    </row>
    <row r="52" spans="1:9" ht="41.4" x14ac:dyDescent="0.3">
      <c r="A52" s="141"/>
      <c r="B52" s="22" t="s">
        <v>183</v>
      </c>
      <c r="C52" s="23" t="s">
        <v>96</v>
      </c>
      <c r="D52" s="22" t="s">
        <v>161</v>
      </c>
      <c r="E52" s="26">
        <v>5000</v>
      </c>
      <c r="F52" s="24">
        <v>5.3222009596571934E-4</v>
      </c>
      <c r="G52" s="24"/>
      <c r="H52" s="26">
        <v>8832.27</v>
      </c>
      <c r="I52" s="25">
        <v>8.8712140619743674E-4</v>
      </c>
    </row>
    <row r="53" spans="1:9" x14ac:dyDescent="0.3">
      <c r="A53" s="141"/>
      <c r="B53" s="146" t="s">
        <v>184</v>
      </c>
      <c r="C53" s="146"/>
      <c r="D53" s="146"/>
      <c r="E53" s="30">
        <v>5000</v>
      </c>
      <c r="F53" s="28">
        <v>5.3222009596571934E-4</v>
      </c>
      <c r="G53" s="52"/>
      <c r="H53" s="30">
        <v>8832.27</v>
      </c>
      <c r="I53" s="29">
        <v>8.8712140619743674E-4</v>
      </c>
    </row>
    <row r="54" spans="1:9" ht="27.6" x14ac:dyDescent="0.3">
      <c r="A54" s="141"/>
      <c r="B54" s="22" t="s">
        <v>185</v>
      </c>
      <c r="C54" s="23" t="s">
        <v>186</v>
      </c>
      <c r="D54" s="22" t="s">
        <v>187</v>
      </c>
      <c r="E54" s="26">
        <v>5035</v>
      </c>
      <c r="F54" s="24">
        <v>5.359456366374793E-4</v>
      </c>
      <c r="G54" s="24"/>
      <c r="H54" s="26">
        <v>0</v>
      </c>
      <c r="I54" s="25">
        <v>0</v>
      </c>
    </row>
    <row r="55" spans="1:9" x14ac:dyDescent="0.3">
      <c r="A55" s="141"/>
      <c r="B55" s="146" t="s">
        <v>188</v>
      </c>
      <c r="C55" s="146"/>
      <c r="D55" s="146"/>
      <c r="E55" s="30">
        <v>5035</v>
      </c>
      <c r="F55" s="28">
        <v>5.359456366374793E-4</v>
      </c>
      <c r="G55" s="52"/>
      <c r="H55" s="30">
        <v>0</v>
      </c>
      <c r="I55" s="29">
        <v>0</v>
      </c>
    </row>
    <row r="56" spans="1:9" ht="27.6" x14ac:dyDescent="0.3">
      <c r="A56" s="141"/>
      <c r="B56" s="22" t="s">
        <v>207</v>
      </c>
      <c r="C56" s="23" t="s">
        <v>163</v>
      </c>
      <c r="D56" s="22" t="s">
        <v>162</v>
      </c>
      <c r="E56" s="26">
        <v>0</v>
      </c>
      <c r="F56" s="24">
        <v>0</v>
      </c>
      <c r="G56" s="24"/>
      <c r="H56" s="26">
        <v>2123.8000000000002</v>
      </c>
      <c r="I56" s="25">
        <v>2.1331644554368426E-4</v>
      </c>
    </row>
    <row r="57" spans="1:9" x14ac:dyDescent="0.3">
      <c r="A57" s="141"/>
      <c r="B57" s="146" t="s">
        <v>208</v>
      </c>
      <c r="C57" s="146"/>
      <c r="D57" s="146"/>
      <c r="E57" s="30">
        <v>0</v>
      </c>
      <c r="F57" s="28">
        <v>0</v>
      </c>
      <c r="G57" s="52"/>
      <c r="H57" s="30">
        <v>2123.8000000000002</v>
      </c>
      <c r="I57" s="29">
        <v>2.1331644554368426E-4</v>
      </c>
    </row>
    <row r="58" spans="1:9" x14ac:dyDescent="0.3">
      <c r="A58" s="147" t="s">
        <v>150</v>
      </c>
      <c r="B58" s="148"/>
      <c r="C58" s="148"/>
      <c r="D58" s="53"/>
      <c r="E58" s="56">
        <v>10035</v>
      </c>
      <c r="F58" s="54">
        <v>1.0681657326031986E-3</v>
      </c>
      <c r="G58" s="54"/>
      <c r="H58" s="56">
        <v>10956.07</v>
      </c>
      <c r="I58" s="55">
        <v>1.1004378517411209E-3</v>
      </c>
    </row>
    <row r="59" spans="1:9" x14ac:dyDescent="0.3">
      <c r="A59" s="59"/>
      <c r="B59" s="60"/>
      <c r="C59" s="113"/>
      <c r="D59" s="61"/>
      <c r="E59" s="65">
        <v>9394609.5570244193</v>
      </c>
      <c r="F59" s="62">
        <v>1</v>
      </c>
      <c r="G59" s="63"/>
      <c r="H59" s="65">
        <v>9956100.6400000006</v>
      </c>
      <c r="I59" s="64">
        <v>1</v>
      </c>
    </row>
    <row r="60" spans="1:9" x14ac:dyDescent="0.3">
      <c r="A60" s="66"/>
      <c r="B60" s="35"/>
      <c r="C60" s="27"/>
      <c r="D60" s="67"/>
      <c r="E60" s="68"/>
      <c r="F60" s="67"/>
      <c r="G60" s="67"/>
      <c r="H60" s="68"/>
      <c r="I60" s="67"/>
    </row>
    <row r="61" spans="1:9" x14ac:dyDescent="0.3">
      <c r="A61" s="66"/>
      <c r="B61" s="35"/>
      <c r="C61" s="27"/>
      <c r="D61" s="67"/>
      <c r="E61" s="68"/>
      <c r="F61" s="67"/>
      <c r="G61" s="67"/>
      <c r="H61" s="68"/>
      <c r="I61" s="67"/>
    </row>
    <row r="62" spans="1:9" x14ac:dyDescent="0.3">
      <c r="A62" s="66"/>
      <c r="B62" s="35"/>
      <c r="C62" s="27"/>
      <c r="D62" s="67"/>
      <c r="E62" s="68"/>
      <c r="F62" s="67"/>
      <c r="G62" s="67"/>
      <c r="H62" s="68"/>
      <c r="I62" s="67"/>
    </row>
    <row r="63" spans="1:9" x14ac:dyDescent="0.3">
      <c r="A63" s="66"/>
      <c r="B63" s="35"/>
      <c r="C63" s="27"/>
      <c r="D63" s="67"/>
      <c r="E63" s="68"/>
      <c r="F63" s="67"/>
      <c r="G63" s="67"/>
      <c r="H63" s="68"/>
      <c r="I63" s="67"/>
    </row>
    <row r="64" spans="1:9" x14ac:dyDescent="0.3">
      <c r="A64" s="66"/>
      <c r="B64" s="35"/>
      <c r="C64" s="27"/>
      <c r="D64" s="67"/>
      <c r="E64" s="68"/>
      <c r="F64" s="67"/>
      <c r="G64" s="67"/>
      <c r="H64" s="68"/>
      <c r="I64" s="67"/>
    </row>
    <row r="65" spans="1:9" x14ac:dyDescent="0.3">
      <c r="A65" s="66"/>
      <c r="B65" s="35"/>
      <c r="C65" s="27"/>
      <c r="D65" s="67"/>
      <c r="E65" s="68"/>
      <c r="F65" s="67"/>
      <c r="G65" s="67"/>
      <c r="H65" s="68"/>
      <c r="I65" s="67"/>
    </row>
    <row r="66" spans="1:9" x14ac:dyDescent="0.3">
      <c r="A66" s="66"/>
      <c r="B66" s="35"/>
      <c r="C66" s="27"/>
      <c r="D66" s="67"/>
      <c r="E66" s="68"/>
      <c r="F66" s="67"/>
      <c r="G66" s="67"/>
      <c r="H66" s="68"/>
      <c r="I66" s="67"/>
    </row>
    <row r="67" spans="1:9" x14ac:dyDescent="0.3">
      <c r="A67" s="66"/>
      <c r="B67" s="35"/>
      <c r="C67" s="27"/>
      <c r="D67" s="67"/>
      <c r="E67" s="68"/>
      <c r="F67" s="67"/>
      <c r="G67" s="67"/>
      <c r="H67" s="68"/>
      <c r="I67" s="67"/>
    </row>
    <row r="68" spans="1:9" x14ac:dyDescent="0.3">
      <c r="A68" s="66"/>
      <c r="B68" s="35"/>
      <c r="C68" s="27"/>
      <c r="D68" s="67"/>
      <c r="E68" s="68"/>
      <c r="F68" s="67"/>
      <c r="G68" s="67"/>
      <c r="H68" s="68"/>
      <c r="I68" s="67"/>
    </row>
    <row r="69" spans="1:9" x14ac:dyDescent="0.3">
      <c r="A69" s="66"/>
      <c r="B69" s="35"/>
      <c r="C69" s="27"/>
      <c r="D69" s="67"/>
      <c r="E69" s="68"/>
      <c r="F69" s="67"/>
      <c r="G69" s="67"/>
      <c r="H69" s="68"/>
      <c r="I69" s="67"/>
    </row>
    <row r="70" spans="1:9" x14ac:dyDescent="0.3">
      <c r="A70" s="66"/>
      <c r="B70" s="35"/>
      <c r="C70" s="27"/>
      <c r="D70" s="67"/>
      <c r="E70" s="68"/>
      <c r="F70" s="67"/>
      <c r="G70" s="67"/>
      <c r="H70" s="68"/>
      <c r="I70" s="67"/>
    </row>
    <row r="71" spans="1:9" x14ac:dyDescent="0.3">
      <c r="A71" s="66"/>
      <c r="B71" s="35"/>
      <c r="C71" s="27"/>
      <c r="D71" s="67"/>
      <c r="E71" s="68"/>
      <c r="F71" s="67"/>
      <c r="G71" s="67"/>
      <c r="H71" s="68"/>
      <c r="I71" s="67"/>
    </row>
    <row r="72" spans="1:9" x14ac:dyDescent="0.3">
      <c r="A72" s="66"/>
      <c r="B72" s="35"/>
      <c r="C72" s="27"/>
      <c r="D72" s="67"/>
      <c r="E72" s="68"/>
      <c r="F72" s="67"/>
      <c r="G72" s="67"/>
      <c r="H72" s="68"/>
      <c r="I72" s="67"/>
    </row>
    <row r="73" spans="1:9" x14ac:dyDescent="0.3">
      <c r="A73" s="66"/>
      <c r="B73" s="35"/>
      <c r="C73" s="27"/>
      <c r="D73" s="67"/>
      <c r="E73" s="68"/>
      <c r="F73" s="67"/>
      <c r="G73" s="67"/>
      <c r="H73" s="68"/>
      <c r="I73" s="67"/>
    </row>
    <row r="74" spans="1:9" x14ac:dyDescent="0.3">
      <c r="A74" s="66"/>
      <c r="B74" s="35"/>
      <c r="C74" s="27"/>
      <c r="D74" s="67"/>
      <c r="E74" s="68"/>
      <c r="F74" s="67"/>
      <c r="G74" s="67"/>
      <c r="H74" s="68"/>
      <c r="I74" s="67"/>
    </row>
    <row r="75" spans="1:9" x14ac:dyDescent="0.3">
      <c r="A75" s="66"/>
      <c r="B75" s="35"/>
      <c r="C75" s="27"/>
      <c r="D75" s="67"/>
      <c r="E75" s="68"/>
      <c r="F75" s="67"/>
      <c r="G75" s="67"/>
      <c r="H75" s="68"/>
      <c r="I75" s="67"/>
    </row>
    <row r="76" spans="1:9" x14ac:dyDescent="0.3">
      <c r="A76" s="66"/>
      <c r="B76" s="35"/>
      <c r="C76" s="27"/>
      <c r="D76" s="67"/>
      <c r="E76" s="68"/>
      <c r="F76" s="67"/>
      <c r="G76" s="67"/>
      <c r="H76" s="68"/>
      <c r="I76" s="67"/>
    </row>
    <row r="77" spans="1:9" x14ac:dyDescent="0.3">
      <c r="A77" s="66"/>
      <c r="B77" s="35"/>
      <c r="C77" s="27"/>
      <c r="D77" s="67"/>
      <c r="E77" s="68"/>
      <c r="F77" s="67"/>
      <c r="G77" s="67"/>
      <c r="H77" s="68"/>
      <c r="I77" s="67"/>
    </row>
    <row r="78" spans="1:9" x14ac:dyDescent="0.3">
      <c r="A78" s="66"/>
      <c r="B78" s="35"/>
      <c r="C78" s="27"/>
      <c r="D78" s="67"/>
      <c r="E78" s="68"/>
      <c r="F78" s="67"/>
      <c r="G78" s="67"/>
      <c r="H78" s="68"/>
      <c r="I78" s="67"/>
    </row>
    <row r="79" spans="1:9" x14ac:dyDescent="0.3">
      <c r="A79" s="66"/>
      <c r="B79" s="35"/>
      <c r="C79" s="27"/>
      <c r="D79" s="67"/>
      <c r="E79" s="68"/>
      <c r="F79" s="67"/>
      <c r="G79" s="67"/>
      <c r="H79" s="68"/>
      <c r="I79" s="67"/>
    </row>
    <row r="80" spans="1:9" x14ac:dyDescent="0.3">
      <c r="A80" s="66"/>
      <c r="B80" s="35"/>
      <c r="C80" s="27"/>
      <c r="D80" s="67"/>
      <c r="E80" s="68"/>
      <c r="F80" s="67"/>
      <c r="G80" s="67"/>
      <c r="H80" s="68"/>
      <c r="I80" s="67"/>
    </row>
    <row r="81" spans="1:9" x14ac:dyDescent="0.3">
      <c r="A81" s="66"/>
      <c r="B81" s="35"/>
      <c r="C81" s="27"/>
      <c r="D81" s="67"/>
      <c r="E81" s="68"/>
      <c r="F81" s="67"/>
      <c r="G81" s="67"/>
      <c r="H81" s="68"/>
      <c r="I81" s="67"/>
    </row>
    <row r="82" spans="1:9" x14ac:dyDescent="0.3">
      <c r="A82" s="66"/>
      <c r="B82" s="35"/>
      <c r="C82" s="27"/>
      <c r="D82" s="67"/>
      <c r="E82" s="68"/>
      <c r="F82" s="67"/>
      <c r="G82" s="67"/>
      <c r="H82" s="68"/>
      <c r="I82" s="67"/>
    </row>
    <row r="83" spans="1:9" x14ac:dyDescent="0.3">
      <c r="A83" s="66"/>
      <c r="B83" s="35"/>
      <c r="C83" s="27"/>
      <c r="D83" s="67"/>
      <c r="E83" s="68"/>
      <c r="F83" s="67"/>
      <c r="G83" s="67"/>
      <c r="H83" s="68"/>
      <c r="I83" s="67"/>
    </row>
    <row r="84" spans="1:9" x14ac:dyDescent="0.3">
      <c r="A84" s="66"/>
      <c r="B84" s="35"/>
      <c r="C84" s="27"/>
      <c r="D84" s="67"/>
      <c r="E84" s="68"/>
      <c r="F84" s="67"/>
      <c r="G84" s="67"/>
      <c r="H84" s="68"/>
      <c r="I84" s="67"/>
    </row>
    <row r="85" spans="1:9" x14ac:dyDescent="0.3">
      <c r="A85" s="66"/>
      <c r="B85" s="35"/>
      <c r="C85" s="27"/>
      <c r="D85" s="67"/>
      <c r="E85" s="68"/>
      <c r="F85" s="67"/>
      <c r="G85" s="67"/>
      <c r="H85" s="68"/>
      <c r="I85" s="67"/>
    </row>
    <row r="86" spans="1:9" x14ac:dyDescent="0.3">
      <c r="A86" s="66"/>
      <c r="B86" s="35"/>
      <c r="C86" s="27"/>
      <c r="D86" s="67"/>
      <c r="E86" s="68"/>
      <c r="F86" s="67"/>
      <c r="G86" s="67"/>
      <c r="H86" s="68"/>
      <c r="I86" s="67"/>
    </row>
    <row r="87" spans="1:9" x14ac:dyDescent="0.3">
      <c r="A87" s="66"/>
      <c r="B87" s="35"/>
      <c r="C87" s="27"/>
      <c r="D87" s="67"/>
      <c r="E87" s="68"/>
      <c r="F87" s="67"/>
      <c r="G87" s="67"/>
      <c r="H87" s="68"/>
      <c r="I87" s="67"/>
    </row>
    <row r="88" spans="1:9" x14ac:dyDescent="0.3">
      <c r="A88" s="66"/>
      <c r="B88" s="35"/>
      <c r="C88" s="27"/>
      <c r="D88" s="67"/>
      <c r="E88" s="68"/>
      <c r="F88" s="67"/>
      <c r="G88" s="67"/>
      <c r="H88" s="68"/>
      <c r="I88" s="67"/>
    </row>
    <row r="89" spans="1:9" x14ac:dyDescent="0.3">
      <c r="A89" s="66"/>
      <c r="B89" s="35"/>
      <c r="C89" s="27"/>
      <c r="D89" s="67"/>
      <c r="E89" s="68"/>
      <c r="F89" s="67"/>
      <c r="G89" s="67"/>
      <c r="H89" s="68"/>
      <c r="I89" s="67"/>
    </row>
    <row r="90" spans="1:9" x14ac:dyDescent="0.3">
      <c r="A90" s="66"/>
      <c r="B90" s="35"/>
      <c r="C90" s="27"/>
      <c r="D90" s="67"/>
      <c r="E90" s="68"/>
      <c r="F90" s="67"/>
      <c r="G90" s="67"/>
      <c r="H90" s="68"/>
      <c r="I90" s="67"/>
    </row>
    <row r="91" spans="1:9" x14ac:dyDescent="0.3">
      <c r="A91" s="66"/>
      <c r="B91" s="35"/>
      <c r="C91" s="27"/>
      <c r="D91" s="67"/>
      <c r="E91" s="68"/>
      <c r="F91" s="67"/>
      <c r="G91" s="67"/>
      <c r="H91" s="68"/>
      <c r="I91" s="67"/>
    </row>
    <row r="92" spans="1:9" x14ac:dyDescent="0.3">
      <c r="A92" s="66"/>
      <c r="B92" s="35"/>
      <c r="C92" s="27"/>
      <c r="D92" s="67"/>
      <c r="E92" s="68"/>
      <c r="F92" s="67"/>
      <c r="G92" s="67"/>
      <c r="H92" s="68"/>
      <c r="I92" s="67"/>
    </row>
    <row r="93" spans="1:9" x14ac:dyDescent="0.3">
      <c r="A93" s="66"/>
      <c r="B93" s="35"/>
      <c r="C93" s="27"/>
      <c r="D93" s="67"/>
      <c r="E93" s="68"/>
      <c r="F93" s="67"/>
      <c r="G93" s="67"/>
      <c r="H93" s="68"/>
      <c r="I93" s="67"/>
    </row>
    <row r="94" spans="1:9" x14ac:dyDescent="0.3">
      <c r="A94" s="66"/>
      <c r="B94" s="35"/>
      <c r="C94" s="27"/>
      <c r="D94" s="67"/>
      <c r="E94" s="68"/>
      <c r="F94" s="67"/>
      <c r="G94" s="67"/>
      <c r="H94" s="68"/>
      <c r="I94" s="67"/>
    </row>
    <row r="95" spans="1:9" x14ac:dyDescent="0.3">
      <c r="A95" s="66"/>
      <c r="B95" s="35"/>
      <c r="C95" s="27"/>
      <c r="D95" s="67"/>
      <c r="E95" s="68"/>
      <c r="F95" s="67"/>
      <c r="G95" s="67"/>
      <c r="H95" s="68"/>
      <c r="I95" s="67"/>
    </row>
    <row r="96" spans="1:9" x14ac:dyDescent="0.3">
      <c r="A96" s="66"/>
      <c r="B96" s="35"/>
      <c r="C96" s="27"/>
      <c r="D96" s="67"/>
      <c r="E96" s="68"/>
      <c r="F96" s="67"/>
      <c r="G96" s="67"/>
      <c r="H96" s="68"/>
      <c r="I96" s="67"/>
    </row>
    <row r="97" spans="1:9" x14ac:dyDescent="0.3">
      <c r="A97" s="66"/>
      <c r="B97" s="35"/>
      <c r="C97" s="27"/>
      <c r="D97" s="67"/>
      <c r="E97" s="68"/>
      <c r="F97" s="67"/>
      <c r="G97" s="67"/>
      <c r="H97" s="68"/>
      <c r="I97" s="67"/>
    </row>
    <row r="98" spans="1:9" x14ac:dyDescent="0.3">
      <c r="A98" s="66"/>
      <c r="B98" s="35"/>
      <c r="C98" s="27"/>
      <c r="D98" s="67"/>
      <c r="E98" s="68"/>
      <c r="F98" s="67"/>
      <c r="G98" s="67"/>
      <c r="H98" s="68"/>
      <c r="I98" s="67"/>
    </row>
    <row r="99" spans="1:9" x14ac:dyDescent="0.3">
      <c r="A99" s="66"/>
      <c r="B99" s="35"/>
      <c r="C99" s="27"/>
      <c r="D99" s="67"/>
      <c r="E99" s="68"/>
      <c r="F99" s="67"/>
      <c r="G99" s="67"/>
      <c r="H99" s="68"/>
      <c r="I99" s="67"/>
    </row>
    <row r="100" spans="1:9" x14ac:dyDescent="0.3">
      <c r="A100" s="66"/>
      <c r="B100" s="35"/>
      <c r="C100" s="27"/>
      <c r="D100" s="67"/>
      <c r="E100" s="68"/>
      <c r="F100" s="67"/>
      <c r="G100" s="67"/>
      <c r="H100" s="68"/>
      <c r="I100" s="67"/>
    </row>
    <row r="101" spans="1:9" x14ac:dyDescent="0.3">
      <c r="A101" s="66"/>
      <c r="B101" s="35"/>
      <c r="C101" s="27"/>
      <c r="D101" s="67"/>
      <c r="E101" s="68"/>
      <c r="F101" s="67"/>
      <c r="G101" s="67"/>
      <c r="H101" s="68"/>
      <c r="I101" s="67"/>
    </row>
    <row r="102" spans="1:9" x14ac:dyDescent="0.3">
      <c r="A102" s="66"/>
      <c r="B102" s="35"/>
      <c r="C102" s="27"/>
      <c r="D102" s="67"/>
      <c r="E102" s="68"/>
      <c r="F102" s="67"/>
      <c r="G102" s="67"/>
      <c r="H102" s="68"/>
      <c r="I102" s="67"/>
    </row>
    <row r="103" spans="1:9" x14ac:dyDescent="0.3">
      <c r="A103" s="66"/>
      <c r="B103" s="35"/>
      <c r="C103" s="27"/>
      <c r="D103" s="67"/>
      <c r="E103" s="68"/>
      <c r="F103" s="67"/>
      <c r="G103" s="67"/>
      <c r="H103" s="68"/>
      <c r="I103" s="67"/>
    </row>
    <row r="104" spans="1:9" x14ac:dyDescent="0.3">
      <c r="A104" s="66"/>
      <c r="B104" s="35"/>
      <c r="C104" s="27"/>
      <c r="D104" s="67"/>
      <c r="E104" s="68"/>
      <c r="F104" s="67"/>
      <c r="G104" s="67"/>
      <c r="H104" s="68"/>
      <c r="I104" s="67"/>
    </row>
    <row r="105" spans="1:9" x14ac:dyDescent="0.3">
      <c r="A105" s="66"/>
      <c r="B105" s="35"/>
      <c r="C105" s="27"/>
      <c r="D105" s="67"/>
      <c r="E105" s="68"/>
      <c r="F105" s="67"/>
      <c r="G105" s="67"/>
      <c r="H105" s="68"/>
      <c r="I105" s="67"/>
    </row>
    <row r="106" spans="1:9" x14ac:dyDescent="0.3">
      <c r="A106" s="66"/>
      <c r="B106" s="35"/>
      <c r="C106" s="27"/>
      <c r="D106" s="67"/>
      <c r="E106" s="68"/>
      <c r="F106" s="67"/>
      <c r="G106" s="67"/>
      <c r="H106" s="68"/>
      <c r="I106" s="67"/>
    </row>
    <row r="107" spans="1:9" x14ac:dyDescent="0.3">
      <c r="A107" s="66"/>
      <c r="B107" s="35"/>
      <c r="C107" s="27"/>
      <c r="D107" s="67"/>
      <c r="E107" s="68"/>
      <c r="F107" s="67"/>
      <c r="G107" s="67"/>
      <c r="H107" s="68"/>
      <c r="I107" s="67"/>
    </row>
    <row r="108" spans="1:9" x14ac:dyDescent="0.3">
      <c r="A108" s="66"/>
      <c r="B108" s="35"/>
      <c r="C108" s="27"/>
      <c r="D108" s="67"/>
      <c r="E108" s="68"/>
      <c r="F108" s="67"/>
      <c r="G108" s="67"/>
      <c r="H108" s="68"/>
      <c r="I108" s="67"/>
    </row>
    <row r="109" spans="1:9" x14ac:dyDescent="0.3">
      <c r="A109" s="66"/>
      <c r="B109" s="35"/>
      <c r="C109" s="27"/>
      <c r="D109" s="67"/>
      <c r="E109" s="68"/>
      <c r="F109" s="67"/>
      <c r="G109" s="67"/>
      <c r="H109" s="68"/>
      <c r="I109" s="67"/>
    </row>
    <row r="110" spans="1:9" x14ac:dyDescent="0.3">
      <c r="A110" s="66"/>
      <c r="B110" s="35"/>
      <c r="C110" s="27"/>
      <c r="D110" s="67"/>
      <c r="E110" s="68"/>
      <c r="F110" s="67"/>
      <c r="G110" s="67"/>
      <c r="H110" s="68"/>
      <c r="I110" s="67"/>
    </row>
    <row r="111" spans="1:9" x14ac:dyDescent="0.3">
      <c r="A111" s="66"/>
      <c r="B111" s="35"/>
      <c r="C111" s="27"/>
      <c r="D111" s="67"/>
      <c r="E111" s="68"/>
      <c r="F111" s="67"/>
      <c r="G111" s="67"/>
      <c r="H111" s="68"/>
      <c r="I111" s="67"/>
    </row>
    <row r="112" spans="1:9" x14ac:dyDescent="0.3">
      <c r="A112" s="66"/>
      <c r="B112" s="35"/>
      <c r="C112" s="27"/>
      <c r="D112" s="67"/>
      <c r="E112" s="68"/>
      <c r="F112" s="67"/>
      <c r="G112" s="67"/>
      <c r="H112" s="68"/>
      <c r="I112" s="67"/>
    </row>
    <row r="113" spans="1:9" x14ac:dyDescent="0.3">
      <c r="A113" s="66"/>
      <c r="B113" s="35"/>
      <c r="C113" s="27"/>
      <c r="D113" s="67"/>
      <c r="E113" s="68"/>
      <c r="F113" s="67"/>
      <c r="G113" s="67"/>
      <c r="H113" s="68"/>
      <c r="I113" s="67"/>
    </row>
    <row r="114" spans="1:9" x14ac:dyDescent="0.3">
      <c r="A114" s="66"/>
      <c r="B114" s="35"/>
      <c r="C114" s="27"/>
      <c r="D114" s="67"/>
      <c r="E114" s="68"/>
      <c r="F114" s="67"/>
      <c r="G114" s="67"/>
      <c r="H114" s="68"/>
      <c r="I114" s="67"/>
    </row>
    <row r="115" spans="1:9" x14ac:dyDescent="0.3">
      <c r="A115" s="66"/>
      <c r="B115" s="35"/>
      <c r="C115" s="27"/>
      <c r="D115" s="67"/>
      <c r="E115" s="68"/>
      <c r="F115" s="67"/>
      <c r="G115" s="67"/>
      <c r="H115" s="68"/>
      <c r="I115" s="67"/>
    </row>
    <row r="116" spans="1:9" x14ac:dyDescent="0.3">
      <c r="A116" s="66"/>
      <c r="B116" s="35"/>
      <c r="C116" s="27"/>
      <c r="D116" s="67"/>
      <c r="E116" s="68"/>
      <c r="F116" s="67"/>
      <c r="G116" s="67"/>
      <c r="H116" s="68"/>
      <c r="I116" s="67"/>
    </row>
    <row r="117" spans="1:9" x14ac:dyDescent="0.3">
      <c r="A117" s="66"/>
      <c r="B117" s="35"/>
      <c r="C117" s="27"/>
      <c r="D117" s="67"/>
      <c r="E117" s="68"/>
      <c r="F117" s="67"/>
      <c r="G117" s="67"/>
      <c r="H117" s="68"/>
      <c r="I117" s="67"/>
    </row>
    <row r="118" spans="1:9" x14ac:dyDescent="0.3">
      <c r="A118" s="66"/>
      <c r="B118" s="35"/>
      <c r="C118" s="27"/>
      <c r="D118" s="67"/>
      <c r="E118" s="68"/>
      <c r="F118" s="67"/>
      <c r="G118" s="67"/>
      <c r="H118" s="68"/>
      <c r="I118" s="67"/>
    </row>
    <row r="119" spans="1:9" x14ac:dyDescent="0.3">
      <c r="A119" s="66"/>
      <c r="B119" s="35"/>
      <c r="C119" s="27"/>
      <c r="D119" s="67"/>
      <c r="E119" s="68"/>
      <c r="F119" s="67"/>
      <c r="G119" s="67"/>
      <c r="H119" s="68"/>
      <c r="I119" s="67"/>
    </row>
    <row r="120" spans="1:9" x14ac:dyDescent="0.3">
      <c r="A120" s="66"/>
      <c r="B120" s="35"/>
      <c r="C120" s="27"/>
      <c r="D120" s="67"/>
      <c r="E120" s="68"/>
      <c r="F120" s="67"/>
      <c r="G120" s="67"/>
      <c r="H120" s="68"/>
      <c r="I120" s="67"/>
    </row>
    <row r="121" spans="1:9" x14ac:dyDescent="0.3">
      <c r="A121" s="66"/>
      <c r="B121" s="35"/>
      <c r="C121" s="27"/>
      <c r="D121" s="67"/>
      <c r="E121" s="68"/>
      <c r="F121" s="67"/>
      <c r="G121" s="67"/>
      <c r="H121" s="68"/>
      <c r="I121" s="67"/>
    </row>
    <row r="122" spans="1:9" x14ac:dyDescent="0.3">
      <c r="A122" s="66"/>
      <c r="B122" s="35"/>
      <c r="C122" s="27"/>
      <c r="D122" s="67"/>
      <c r="E122" s="68"/>
      <c r="F122" s="67"/>
      <c r="G122" s="67"/>
      <c r="H122" s="68"/>
      <c r="I122" s="67"/>
    </row>
    <row r="123" spans="1:9" x14ac:dyDescent="0.3">
      <c r="A123" s="66"/>
      <c r="B123" s="35"/>
      <c r="C123" s="27"/>
      <c r="D123" s="67"/>
      <c r="E123" s="68"/>
      <c r="F123" s="67"/>
      <c r="G123" s="67"/>
      <c r="H123" s="68"/>
      <c r="I123" s="67"/>
    </row>
    <row r="124" spans="1:9" x14ac:dyDescent="0.3">
      <c r="A124" s="66"/>
      <c r="B124" s="35"/>
      <c r="C124" s="27"/>
      <c r="D124" s="67"/>
      <c r="E124" s="68"/>
      <c r="F124" s="67"/>
      <c r="G124" s="67"/>
      <c r="H124" s="68"/>
      <c r="I124" s="67"/>
    </row>
    <row r="125" spans="1:9" x14ac:dyDescent="0.3">
      <c r="A125" s="66"/>
      <c r="B125" s="35"/>
      <c r="C125" s="27"/>
      <c r="D125" s="67"/>
      <c r="E125" s="68"/>
      <c r="F125" s="67"/>
      <c r="G125" s="67"/>
      <c r="H125" s="68"/>
      <c r="I125" s="67"/>
    </row>
    <row r="126" spans="1:9" x14ac:dyDescent="0.3">
      <c r="A126" s="66"/>
      <c r="B126" s="35"/>
      <c r="C126" s="27"/>
      <c r="D126" s="67"/>
      <c r="E126" s="68"/>
      <c r="F126" s="67"/>
      <c r="G126" s="67"/>
      <c r="H126" s="68"/>
      <c r="I126" s="67"/>
    </row>
    <row r="127" spans="1:9" x14ac:dyDescent="0.3">
      <c r="A127" s="66"/>
      <c r="B127" s="35"/>
      <c r="C127" s="27"/>
      <c r="D127" s="67"/>
      <c r="E127" s="68"/>
      <c r="F127" s="67"/>
      <c r="G127" s="67"/>
      <c r="H127" s="68"/>
      <c r="I127" s="67"/>
    </row>
    <row r="128" spans="1:9" x14ac:dyDescent="0.3">
      <c r="A128" s="66"/>
      <c r="B128" s="35"/>
      <c r="C128" s="27"/>
      <c r="D128" s="67"/>
      <c r="E128" s="68"/>
      <c r="F128" s="67"/>
      <c r="G128" s="67"/>
      <c r="H128" s="68"/>
      <c r="I128" s="67"/>
    </row>
    <row r="129" spans="1:9" x14ac:dyDescent="0.3">
      <c r="A129" s="66"/>
      <c r="B129" s="35"/>
      <c r="C129" s="27"/>
      <c r="D129" s="67"/>
      <c r="E129" s="68"/>
      <c r="F129" s="67"/>
      <c r="G129" s="67"/>
      <c r="H129" s="68"/>
      <c r="I129" s="67"/>
    </row>
    <row r="130" spans="1:9" x14ac:dyDescent="0.3">
      <c r="A130" s="66"/>
      <c r="B130" s="35"/>
      <c r="C130" s="27"/>
      <c r="D130" s="67"/>
      <c r="E130" s="68"/>
      <c r="F130" s="67"/>
      <c r="G130" s="67"/>
      <c r="H130" s="68"/>
      <c r="I130" s="67"/>
    </row>
    <row r="131" spans="1:9" x14ac:dyDescent="0.3">
      <c r="A131" s="66"/>
      <c r="B131" s="35"/>
      <c r="C131" s="27"/>
      <c r="D131" s="67"/>
      <c r="E131" s="68"/>
      <c r="F131" s="67"/>
      <c r="G131" s="67"/>
      <c r="H131" s="68"/>
      <c r="I131" s="67"/>
    </row>
    <row r="132" spans="1:9" x14ac:dyDescent="0.3">
      <c r="A132" s="66"/>
      <c r="B132" s="35"/>
      <c r="C132" s="27"/>
      <c r="D132" s="67"/>
      <c r="E132" s="68"/>
      <c r="F132" s="67"/>
      <c r="G132" s="67"/>
      <c r="H132" s="68"/>
      <c r="I132" s="67"/>
    </row>
    <row r="133" spans="1:9" x14ac:dyDescent="0.3">
      <c r="A133" s="66"/>
      <c r="B133" s="35"/>
      <c r="C133" s="27"/>
      <c r="D133" s="67"/>
      <c r="E133" s="68"/>
      <c r="F133" s="67"/>
      <c r="G133" s="67"/>
      <c r="H133" s="68"/>
      <c r="I133" s="67"/>
    </row>
    <row r="134" spans="1:9" x14ac:dyDescent="0.3">
      <c r="A134" s="66"/>
      <c r="B134" s="35"/>
      <c r="C134" s="27"/>
      <c r="D134" s="67"/>
      <c r="E134" s="68"/>
      <c r="F134" s="67"/>
      <c r="G134" s="67"/>
      <c r="H134" s="68"/>
      <c r="I134" s="67"/>
    </row>
    <row r="135" spans="1:9" x14ac:dyDescent="0.3">
      <c r="A135" s="66"/>
      <c r="B135" s="35"/>
      <c r="C135" s="27"/>
      <c r="D135" s="67"/>
      <c r="E135" s="68"/>
      <c r="F135" s="67"/>
      <c r="G135" s="67"/>
      <c r="H135" s="68"/>
      <c r="I135" s="67"/>
    </row>
    <row r="136" spans="1:9" x14ac:dyDescent="0.3">
      <c r="A136" s="66"/>
      <c r="B136" s="35"/>
      <c r="C136" s="27"/>
      <c r="D136" s="67"/>
      <c r="E136" s="68"/>
      <c r="F136" s="67"/>
      <c r="G136" s="67"/>
      <c r="H136" s="68"/>
      <c r="I136" s="67"/>
    </row>
    <row r="137" spans="1:9" x14ac:dyDescent="0.3">
      <c r="A137" s="66"/>
      <c r="B137" s="35"/>
      <c r="C137" s="27"/>
      <c r="D137" s="67"/>
      <c r="E137" s="68"/>
      <c r="F137" s="67"/>
      <c r="G137" s="67"/>
      <c r="H137" s="68"/>
      <c r="I137" s="67"/>
    </row>
    <row r="138" spans="1:9" x14ac:dyDescent="0.3">
      <c r="A138" s="66"/>
      <c r="B138" s="35"/>
      <c r="C138" s="27"/>
      <c r="D138" s="67"/>
      <c r="E138" s="68"/>
      <c r="F138" s="67"/>
      <c r="G138" s="67"/>
      <c r="H138" s="68"/>
      <c r="I138" s="67"/>
    </row>
    <row r="139" spans="1:9" x14ac:dyDescent="0.3">
      <c r="A139" s="66"/>
      <c r="B139" s="35"/>
      <c r="C139" s="27"/>
      <c r="D139" s="67"/>
      <c r="E139" s="68"/>
      <c r="F139" s="67"/>
      <c r="G139" s="67"/>
      <c r="H139" s="68"/>
      <c r="I139" s="67"/>
    </row>
    <row r="140" spans="1:9" x14ac:dyDescent="0.3">
      <c r="A140" s="66"/>
      <c r="B140" s="35"/>
      <c r="C140" s="27"/>
      <c r="D140" s="67"/>
      <c r="E140" s="68"/>
      <c r="F140" s="67"/>
      <c r="G140" s="67"/>
      <c r="H140" s="68"/>
      <c r="I140" s="67"/>
    </row>
    <row r="141" spans="1:9" x14ac:dyDescent="0.3">
      <c r="A141" s="66"/>
      <c r="B141" s="35"/>
      <c r="C141" s="27"/>
      <c r="D141" s="67"/>
      <c r="E141" s="68"/>
      <c r="F141" s="67"/>
      <c r="G141" s="67"/>
      <c r="H141" s="68"/>
      <c r="I141" s="67"/>
    </row>
    <row r="142" spans="1:9" x14ac:dyDescent="0.3">
      <c r="A142" s="66"/>
      <c r="B142" s="35"/>
      <c r="C142" s="27"/>
      <c r="D142" s="67"/>
      <c r="E142" s="68"/>
      <c r="F142" s="67"/>
      <c r="G142" s="67"/>
      <c r="H142" s="68"/>
      <c r="I142" s="67"/>
    </row>
    <row r="143" spans="1:9" x14ac:dyDescent="0.3">
      <c r="A143" s="66"/>
      <c r="B143" s="35"/>
      <c r="C143" s="27"/>
      <c r="D143" s="67"/>
      <c r="E143" s="68"/>
      <c r="F143" s="67"/>
      <c r="G143" s="67"/>
      <c r="H143" s="68"/>
      <c r="I143" s="67"/>
    </row>
    <row r="144" spans="1:9" x14ac:dyDescent="0.3">
      <c r="A144" s="66"/>
      <c r="B144" s="35"/>
      <c r="C144" s="27"/>
      <c r="D144" s="67"/>
      <c r="E144" s="68"/>
      <c r="F144" s="67"/>
      <c r="G144" s="67"/>
      <c r="H144" s="68"/>
      <c r="I144" s="67"/>
    </row>
    <row r="145" spans="1:9" x14ac:dyDescent="0.3">
      <c r="A145" s="66"/>
      <c r="B145" s="35"/>
      <c r="C145" s="27"/>
      <c r="D145" s="67"/>
      <c r="E145" s="68"/>
      <c r="F145" s="67"/>
      <c r="G145" s="67"/>
      <c r="H145" s="68"/>
      <c r="I145" s="67"/>
    </row>
    <row r="146" spans="1:9" x14ac:dyDescent="0.3">
      <c r="A146" s="66"/>
      <c r="B146" s="35"/>
      <c r="C146" s="27"/>
      <c r="D146" s="67"/>
      <c r="E146" s="68"/>
      <c r="F146" s="67"/>
      <c r="G146" s="67"/>
      <c r="H146" s="68"/>
      <c r="I146" s="67"/>
    </row>
    <row r="147" spans="1:9" x14ac:dyDescent="0.3">
      <c r="A147" s="66"/>
      <c r="B147" s="35"/>
      <c r="C147" s="27"/>
      <c r="D147" s="67"/>
      <c r="E147" s="68"/>
      <c r="F147" s="67"/>
      <c r="G147" s="67"/>
      <c r="H147" s="68"/>
      <c r="I147" s="67"/>
    </row>
    <row r="148" spans="1:9" x14ac:dyDescent="0.3">
      <c r="A148" s="66"/>
      <c r="B148" s="35"/>
      <c r="C148" s="27"/>
      <c r="D148" s="67"/>
      <c r="E148" s="68"/>
      <c r="F148" s="67"/>
      <c r="G148" s="67"/>
      <c r="H148" s="68"/>
      <c r="I148" s="67"/>
    </row>
    <row r="149" spans="1:9" x14ac:dyDescent="0.3">
      <c r="A149" s="66"/>
      <c r="B149" s="35"/>
      <c r="C149" s="27"/>
      <c r="D149" s="67"/>
      <c r="E149" s="68"/>
      <c r="F149" s="67"/>
      <c r="G149" s="67"/>
      <c r="H149" s="68"/>
      <c r="I149" s="67"/>
    </row>
    <row r="150" spans="1:9" x14ac:dyDescent="0.3">
      <c r="A150" s="66"/>
      <c r="B150" s="35"/>
      <c r="C150" s="27"/>
      <c r="D150" s="67"/>
      <c r="E150" s="68"/>
      <c r="F150" s="67"/>
      <c r="G150" s="67"/>
      <c r="H150" s="68"/>
      <c r="I150" s="67"/>
    </row>
    <row r="151" spans="1:9" x14ac:dyDescent="0.3">
      <c r="A151" s="66"/>
      <c r="B151" s="35"/>
      <c r="C151" s="27"/>
      <c r="D151" s="67"/>
      <c r="E151" s="68"/>
      <c r="F151" s="67"/>
      <c r="G151" s="67"/>
      <c r="H151" s="68"/>
      <c r="I151" s="67"/>
    </row>
    <row r="152" spans="1:9" x14ac:dyDescent="0.3">
      <c r="A152" s="66"/>
      <c r="B152" s="35"/>
      <c r="C152" s="27"/>
      <c r="D152" s="67"/>
      <c r="E152" s="68"/>
      <c r="F152" s="67"/>
      <c r="G152" s="67"/>
      <c r="H152" s="68"/>
      <c r="I152" s="67"/>
    </row>
    <row r="153" spans="1:9" x14ac:dyDescent="0.3">
      <c r="A153" s="66"/>
      <c r="B153" s="35"/>
      <c r="C153" s="27"/>
      <c r="D153" s="67"/>
      <c r="E153" s="68"/>
      <c r="F153" s="67"/>
      <c r="G153" s="67"/>
      <c r="H153" s="68"/>
      <c r="I153" s="67"/>
    </row>
    <row r="154" spans="1:9" x14ac:dyDescent="0.3">
      <c r="A154" s="66"/>
      <c r="B154" s="35"/>
      <c r="C154" s="27"/>
      <c r="D154" s="67"/>
      <c r="E154" s="68"/>
      <c r="F154" s="67"/>
      <c r="G154" s="67"/>
      <c r="H154" s="68"/>
      <c r="I154" s="67"/>
    </row>
    <row r="155" spans="1:9" x14ac:dyDescent="0.3">
      <c r="A155" s="66"/>
      <c r="B155" s="35"/>
      <c r="C155" s="27"/>
      <c r="D155" s="67"/>
      <c r="E155" s="68"/>
      <c r="F155" s="67"/>
      <c r="G155" s="67"/>
      <c r="H155" s="68"/>
      <c r="I155" s="67"/>
    </row>
    <row r="156" spans="1:9" x14ac:dyDescent="0.3">
      <c r="A156" s="66"/>
      <c r="B156" s="35"/>
    </row>
    <row r="157" spans="1:9" x14ac:dyDescent="0.3">
      <c r="A157" s="66"/>
      <c r="B157" s="35"/>
    </row>
    <row r="158" spans="1:9" x14ac:dyDescent="0.3">
      <c r="A158" s="66"/>
      <c r="B158" s="35"/>
    </row>
    <row r="159" spans="1:9" x14ac:dyDescent="0.3">
      <c r="A159" s="66"/>
      <c r="B159" s="35"/>
    </row>
    <row r="160" spans="1:9" x14ac:dyDescent="0.3">
      <c r="A160" s="66"/>
      <c r="B160" s="35"/>
    </row>
    <row r="161" spans="1:2" x14ac:dyDescent="0.3">
      <c r="A161" s="66"/>
      <c r="B161" s="35"/>
    </row>
    <row r="162" spans="1:2" x14ac:dyDescent="0.3">
      <c r="A162" s="66"/>
      <c r="B162" s="35"/>
    </row>
    <row r="163" spans="1:2" x14ac:dyDescent="0.3">
      <c r="A163" s="66"/>
      <c r="B163" s="35"/>
    </row>
    <row r="164" spans="1:2" x14ac:dyDescent="0.3">
      <c r="A164" s="66"/>
      <c r="B164" s="35"/>
    </row>
    <row r="165" spans="1:2" x14ac:dyDescent="0.3">
      <c r="A165" s="66"/>
      <c r="B165" s="35"/>
    </row>
    <row r="166" spans="1:2" x14ac:dyDescent="0.3">
      <c r="A166" s="66"/>
      <c r="B166" s="35"/>
    </row>
    <row r="167" spans="1:2" x14ac:dyDescent="0.3">
      <c r="A167" s="66"/>
      <c r="B167" s="35"/>
    </row>
    <row r="168" spans="1:2" x14ac:dyDescent="0.3">
      <c r="A168" s="66"/>
      <c r="B168" s="35"/>
    </row>
    <row r="169" spans="1:2" x14ac:dyDescent="0.3">
      <c r="A169" s="66"/>
      <c r="B169" s="35"/>
    </row>
    <row r="170" spans="1:2" x14ac:dyDescent="0.3">
      <c r="A170" s="66"/>
      <c r="B170" s="35"/>
    </row>
    <row r="171" spans="1:2" x14ac:dyDescent="0.3">
      <c r="A171" s="66"/>
      <c r="B171" s="35"/>
    </row>
    <row r="172" spans="1:2" x14ac:dyDescent="0.3">
      <c r="A172" s="66"/>
      <c r="B172" s="35"/>
    </row>
    <row r="173" spans="1:2" x14ac:dyDescent="0.3">
      <c r="A173" s="66"/>
      <c r="B173" s="35"/>
    </row>
    <row r="174" spans="1:2" x14ac:dyDescent="0.3">
      <c r="A174" s="66"/>
      <c r="B174" s="35"/>
    </row>
    <row r="175" spans="1:2" x14ac:dyDescent="0.3">
      <c r="A175" s="66"/>
      <c r="B175" s="35"/>
    </row>
    <row r="176" spans="1:2" x14ac:dyDescent="0.3">
      <c r="A176" s="66"/>
      <c r="B176" s="35"/>
    </row>
    <row r="177" spans="1:2" x14ac:dyDescent="0.3">
      <c r="A177" s="66"/>
      <c r="B177" s="35"/>
    </row>
    <row r="178" spans="1:2" x14ac:dyDescent="0.3">
      <c r="A178" s="66"/>
      <c r="B178" s="35"/>
    </row>
    <row r="179" spans="1:2" x14ac:dyDescent="0.3">
      <c r="A179" s="66"/>
      <c r="B179" s="35"/>
    </row>
    <row r="180" spans="1:2" x14ac:dyDescent="0.3">
      <c r="A180" s="66"/>
      <c r="B180" s="35"/>
    </row>
    <row r="181" spans="1:2" x14ac:dyDescent="0.3">
      <c r="A181" s="66"/>
      <c r="B181" s="35"/>
    </row>
    <row r="182" spans="1:2" x14ac:dyDescent="0.3">
      <c r="A182" s="66"/>
      <c r="B182" s="35"/>
    </row>
    <row r="183" spans="1:2" x14ac:dyDescent="0.3">
      <c r="A183" s="66"/>
      <c r="B183" s="35"/>
    </row>
  </sheetData>
  <mergeCells count="23">
    <mergeCell ref="A58:C58"/>
    <mergeCell ref="A43:C43"/>
    <mergeCell ref="A44:A48"/>
    <mergeCell ref="B45:D45"/>
    <mergeCell ref="B48:D48"/>
    <mergeCell ref="A49:C49"/>
    <mergeCell ref="A50:A57"/>
    <mergeCell ref="B51:D51"/>
    <mergeCell ref="B53:D53"/>
    <mergeCell ref="B55:D55"/>
    <mergeCell ref="B57:D57"/>
    <mergeCell ref="B35:D35"/>
    <mergeCell ref="B37:D37"/>
    <mergeCell ref="B39:D39"/>
    <mergeCell ref="A40:C40"/>
    <mergeCell ref="A41:A42"/>
    <mergeCell ref="B42:D42"/>
    <mergeCell ref="B16:D16"/>
    <mergeCell ref="A2:A7"/>
    <mergeCell ref="B5:D5"/>
    <mergeCell ref="B7:D7"/>
    <mergeCell ref="A8:C8"/>
    <mergeCell ref="B14:D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F375B-6971-4F81-B3F1-66BCED02209A}">
  <dimension ref="A1:E27"/>
  <sheetViews>
    <sheetView tabSelected="1" topLeftCell="A13" workbookViewId="0">
      <selection activeCell="H13" sqref="H13"/>
    </sheetView>
  </sheetViews>
  <sheetFormatPr baseColWidth="10" defaultColWidth="11.44140625" defaultRowHeight="14.4" x14ac:dyDescent="0.3"/>
  <cols>
    <col min="1" max="1" width="1.5546875" style="86" customWidth="1"/>
    <col min="2" max="2" width="68.6640625" style="86" bestFit="1" customWidth="1"/>
    <col min="3" max="3" width="2.88671875" style="86" customWidth="1"/>
    <col min="4" max="4" width="29.44140625" style="93" customWidth="1"/>
    <col min="5" max="5" width="1.5546875" style="86" customWidth="1"/>
    <col min="6" max="16384" width="11.44140625" style="86"/>
  </cols>
  <sheetData>
    <row r="1" spans="1:5" ht="15" thickBot="1" x14ac:dyDescent="0.35">
      <c r="A1" s="90"/>
      <c r="B1" s="90"/>
      <c r="C1" s="90"/>
      <c r="D1" s="91"/>
      <c r="E1" s="90"/>
    </row>
    <row r="2" spans="1:5" ht="18" x14ac:dyDescent="0.3">
      <c r="A2" s="90"/>
      <c r="B2" s="149" t="s">
        <v>206</v>
      </c>
      <c r="C2" s="150"/>
      <c r="D2" s="151"/>
      <c r="E2" s="90"/>
    </row>
    <row r="3" spans="1:5" ht="18" x14ac:dyDescent="0.3">
      <c r="A3" s="90"/>
      <c r="B3" s="73" t="s">
        <v>189</v>
      </c>
      <c r="C3" s="74"/>
      <c r="D3" s="75" t="s">
        <v>190</v>
      </c>
      <c r="E3" s="90"/>
    </row>
    <row r="4" spans="1:5" ht="18.600000000000001" thickBot="1" x14ac:dyDescent="0.35">
      <c r="A4" s="90"/>
      <c r="B4" s="5"/>
      <c r="C4" s="116"/>
      <c r="D4" s="76"/>
      <c r="E4" s="90"/>
    </row>
    <row r="5" spans="1:5" ht="18.600000000000001" thickBot="1" x14ac:dyDescent="0.35">
      <c r="A5" s="90"/>
      <c r="B5" s="119" t="s">
        <v>191</v>
      </c>
      <c r="C5" s="77"/>
      <c r="D5" s="78">
        <v>66547.309999981895</v>
      </c>
      <c r="E5" s="90"/>
    </row>
    <row r="6" spans="1:5" ht="18" x14ac:dyDescent="0.3">
      <c r="A6" s="90"/>
      <c r="B6" s="5"/>
      <c r="C6" s="116"/>
      <c r="D6" s="80"/>
      <c r="E6" s="90"/>
    </row>
    <row r="7" spans="1:5" ht="18" x14ac:dyDescent="0.3">
      <c r="A7" s="90"/>
      <c r="B7" s="81" t="s">
        <v>192</v>
      </c>
      <c r="C7" s="117"/>
      <c r="D7" s="83"/>
      <c r="E7" s="90"/>
    </row>
    <row r="8" spans="1:5" ht="18" x14ac:dyDescent="0.3">
      <c r="A8" s="90"/>
      <c r="B8" s="81" t="s">
        <v>193</v>
      </c>
      <c r="C8" s="117"/>
      <c r="D8" s="83"/>
      <c r="E8" s="90"/>
    </row>
    <row r="9" spans="1:5" ht="18" x14ac:dyDescent="0.3">
      <c r="A9" s="90"/>
      <c r="B9" s="84"/>
      <c r="C9" s="118"/>
      <c r="D9" s="85"/>
      <c r="E9" s="90"/>
    </row>
    <row r="10" spans="1:5" ht="18" x14ac:dyDescent="0.3">
      <c r="A10" s="90"/>
      <c r="B10" s="81" t="s">
        <v>194</v>
      </c>
      <c r="C10" s="117"/>
      <c r="D10" s="83"/>
      <c r="E10" s="90"/>
    </row>
    <row r="11" spans="1:5" ht="18" x14ac:dyDescent="0.3">
      <c r="A11" s="90"/>
      <c r="B11" s="81" t="s">
        <v>195</v>
      </c>
      <c r="C11" s="117"/>
      <c r="D11" s="82">
        <v>-88946.750000000087</v>
      </c>
      <c r="E11" s="90"/>
    </row>
    <row r="12" spans="1:5" ht="18" x14ac:dyDescent="0.3">
      <c r="A12" s="90"/>
      <c r="B12" s="81" t="s">
        <v>196</v>
      </c>
      <c r="C12" s="117"/>
      <c r="D12" s="83"/>
      <c r="E12" s="90"/>
    </row>
    <row r="13" spans="1:5" ht="18" x14ac:dyDescent="0.3">
      <c r="A13" s="90"/>
      <c r="B13" s="81" t="s">
        <v>197</v>
      </c>
      <c r="C13" s="117"/>
      <c r="D13" s="83"/>
      <c r="E13" s="90"/>
    </row>
    <row r="14" spans="1:5" ht="18" x14ac:dyDescent="0.3">
      <c r="A14" s="90"/>
      <c r="B14" s="81" t="s">
        <v>209</v>
      </c>
      <c r="C14" s="117"/>
      <c r="D14" s="83"/>
      <c r="E14" s="90"/>
    </row>
    <row r="15" spans="1:5" ht="18" x14ac:dyDescent="0.3">
      <c r="A15" s="90"/>
      <c r="B15" s="84"/>
      <c r="C15" s="118"/>
      <c r="D15" s="85"/>
      <c r="E15" s="90"/>
    </row>
    <row r="16" spans="1:5" ht="18" x14ac:dyDescent="0.3">
      <c r="A16" s="90"/>
      <c r="B16" s="81" t="s">
        <v>198</v>
      </c>
      <c r="C16" s="117"/>
      <c r="D16" s="82">
        <v>68225.720000000016</v>
      </c>
      <c r="E16" s="90"/>
    </row>
    <row r="17" spans="1:5" ht="18" x14ac:dyDescent="0.3">
      <c r="A17" s="90"/>
      <c r="B17" s="81" t="s">
        <v>199</v>
      </c>
      <c r="C17" s="117"/>
      <c r="D17" s="83"/>
      <c r="E17" s="90"/>
    </row>
    <row r="18" spans="1:5" ht="18" x14ac:dyDescent="0.3">
      <c r="A18" s="90"/>
      <c r="B18" s="81" t="s">
        <v>200</v>
      </c>
      <c r="C18" s="117"/>
      <c r="D18" s="83"/>
      <c r="E18" s="90"/>
    </row>
    <row r="19" spans="1:5" ht="18" x14ac:dyDescent="0.3">
      <c r="A19" s="90"/>
      <c r="B19" s="81" t="s">
        <v>201</v>
      </c>
      <c r="C19" s="117"/>
      <c r="D19" s="83"/>
      <c r="E19" s="90"/>
    </row>
    <row r="20" spans="1:5" ht="18" x14ac:dyDescent="0.3">
      <c r="A20" s="90"/>
      <c r="B20" s="81" t="s">
        <v>202</v>
      </c>
      <c r="C20" s="117"/>
      <c r="D20" s="82">
        <v>-62258.340000000004</v>
      </c>
      <c r="E20" s="90"/>
    </row>
    <row r="21" spans="1:5" ht="18" x14ac:dyDescent="0.3">
      <c r="A21" s="90"/>
      <c r="B21" s="81" t="s">
        <v>203</v>
      </c>
      <c r="C21" s="117"/>
      <c r="D21" s="83"/>
      <c r="E21" s="90"/>
    </row>
    <row r="22" spans="1:5" ht="18" x14ac:dyDescent="0.3">
      <c r="A22" s="90"/>
      <c r="B22" s="81" t="s">
        <v>204</v>
      </c>
      <c r="C22" s="117"/>
      <c r="D22" s="82">
        <v>5475.9900000000007</v>
      </c>
      <c r="E22" s="90"/>
    </row>
    <row r="23" spans="1:5" ht="18" x14ac:dyDescent="0.3">
      <c r="A23" s="90"/>
      <c r="B23" s="84"/>
      <c r="C23" s="118"/>
      <c r="D23" s="85"/>
      <c r="E23" s="90"/>
    </row>
    <row r="24" spans="1:5" ht="18" x14ac:dyDescent="0.3">
      <c r="A24" s="90"/>
      <c r="B24" s="81" t="s">
        <v>210</v>
      </c>
      <c r="C24" s="117"/>
      <c r="D24" s="82">
        <v>10956.07</v>
      </c>
      <c r="E24" s="90"/>
    </row>
    <row r="25" spans="1:5" ht="18.600000000000001" thickBot="1" x14ac:dyDescent="0.35">
      <c r="A25" s="90"/>
      <c r="B25" s="5"/>
      <c r="C25" s="116"/>
      <c r="D25" s="80"/>
      <c r="E25" s="90"/>
    </row>
    <row r="26" spans="1:5" ht="18.600000000000001" thickBot="1" x14ac:dyDescent="0.35">
      <c r="A26" s="90"/>
      <c r="B26" s="119" t="s">
        <v>205</v>
      </c>
      <c r="C26" s="77"/>
      <c r="D26" s="79">
        <v>-1.817898009903729E-8</v>
      </c>
      <c r="E26" s="90"/>
    </row>
    <row r="27" spans="1:5" x14ac:dyDescent="0.3">
      <c r="A27" s="90"/>
      <c r="B27" s="90"/>
      <c r="C27" s="90"/>
      <c r="D27" s="91"/>
      <c r="E27" s="90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Liquidació PTTO 2022</vt:lpstr>
      <vt:lpstr>Liquidació PTTO 2022 Ingrés</vt:lpstr>
      <vt:lpstr>Liquidació PTTO 2022 Despeses</vt:lpstr>
      <vt:lpstr>Conciliació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Montserrat Rovira Soto</cp:lastModifiedBy>
  <cp:lastPrinted>2023-03-30T14:15:15Z</cp:lastPrinted>
  <dcterms:created xsi:type="dcterms:W3CDTF">2023-03-28T10:14:33Z</dcterms:created>
  <dcterms:modified xsi:type="dcterms:W3CDTF">2024-10-07T15:37:00Z</dcterms:modified>
</cp:coreProperties>
</file>