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0.40.3.50\portal transparencia\Gestio Economica\Immobilitzat\"/>
    </mc:Choice>
  </mc:AlternateContent>
  <xr:revisionPtr revIDLastSave="0" documentId="13_ncr:1_{DA492F3F-168A-4792-A211-6C8D639FBAB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2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2" i="4" l="1"/>
  <c r="F43" i="4"/>
  <c r="E43" i="4"/>
  <c r="H30" i="4"/>
  <c r="H31" i="4" l="1"/>
  <c r="H38" i="4" l="1"/>
  <c r="H37" i="4"/>
  <c r="H39" i="4"/>
  <c r="H40" i="4"/>
  <c r="H36" i="4" l="1"/>
  <c r="F41" i="4"/>
  <c r="G41" i="4"/>
  <c r="G43" i="4" s="1"/>
  <c r="H21" i="4"/>
  <c r="H22" i="4"/>
  <c r="H23" i="4"/>
  <c r="H24" i="4"/>
  <c r="H20" i="4"/>
  <c r="F25" i="4"/>
  <c r="G25" i="4"/>
  <c r="H32" i="4"/>
  <c r="H33" i="4"/>
  <c r="H34" i="4"/>
  <c r="G35" i="4"/>
  <c r="H15" i="4"/>
  <c r="H16" i="4"/>
  <c r="H17" i="4"/>
  <c r="H18" i="4"/>
  <c r="H14" i="4"/>
  <c r="G19" i="4"/>
  <c r="F19" i="4"/>
  <c r="G27" i="4" l="1"/>
  <c r="F27" i="4"/>
  <c r="H19" i="4"/>
  <c r="E27" i="4"/>
  <c r="E45" i="4" s="1"/>
  <c r="H41" i="4"/>
  <c r="H25" i="4"/>
  <c r="H35" i="4"/>
  <c r="H43" i="4" s="1"/>
  <c r="H27" i="4" l="1"/>
  <c r="H45" i="4" l="1"/>
</calcChain>
</file>

<file path=xl/sharedStrings.xml><?xml version="1.0" encoding="utf-8"?>
<sst xmlns="http://schemas.openxmlformats.org/spreadsheetml/2006/main" count="66" uniqueCount="59">
  <si>
    <t>206100</t>
  </si>
  <si>
    <t>208101</t>
  </si>
  <si>
    <t>208102</t>
  </si>
  <si>
    <t>208103</t>
  </si>
  <si>
    <t>208104</t>
  </si>
  <si>
    <t>212100</t>
  </si>
  <si>
    <t>214119</t>
  </si>
  <si>
    <t>215109</t>
  </si>
  <si>
    <t>216109</t>
  </si>
  <si>
    <t>218109</t>
  </si>
  <si>
    <t>280600</t>
  </si>
  <si>
    <t>AMORTITZACIO ACUMULADA D'APLICACIONS INFORMATIQUES</t>
  </si>
  <si>
    <t>280801</t>
  </si>
  <si>
    <t>AMORTITZACIO ACUMULADA CESSIO D'US EDIFICI MAS MIARNAU</t>
  </si>
  <si>
    <t>280802</t>
  </si>
  <si>
    <t>AMORTITZACIO ACUMULADA CESSIO D'US EDIFICI CTT</t>
  </si>
  <si>
    <t>280803</t>
  </si>
  <si>
    <t>AMORTITZACIO ACUMULADA CESSIO D'US EQUIPS PER A PROCESSOS D'INFOR. MAS MIARNAU</t>
  </si>
  <si>
    <t>280804</t>
  </si>
  <si>
    <t>AMORTITZACIO ACUMULADA CESSIO D'US MOBILIARI MAS MIARNAU</t>
  </si>
  <si>
    <t>281200</t>
  </si>
  <si>
    <t>281409</t>
  </si>
  <si>
    <t>AMORTITZACIO ACUMULADA ALTRES INSTAL.LACIONS I UTILLATGE</t>
  </si>
  <si>
    <t>281509</t>
  </si>
  <si>
    <t>281609</t>
  </si>
  <si>
    <t>281809</t>
  </si>
  <si>
    <t>SALDO</t>
  </si>
  <si>
    <t>TOTAL IMMOBILITZAT EN US</t>
  </si>
  <si>
    <t>ALTES</t>
  </si>
  <si>
    <t>BAIXES</t>
  </si>
  <si>
    <t>TOTAL NET</t>
  </si>
  <si>
    <t>APLICACIONS INFORMATIQUES</t>
  </si>
  <si>
    <t>CESSIO D'US EDIFICI MAS MIARNAU</t>
  </si>
  <si>
    <t>CESSIO D'US EDIFICI CTTi</t>
  </si>
  <si>
    <t>CESSIO D'US EQUIPS PER A PROCESSOS D'INFORMACIO MAS MIARNAU</t>
  </si>
  <si>
    <t>INSTAL·LACIONS TECNIQUES</t>
  </si>
  <si>
    <t>ALTRES INSTAL.LACIONS I UTILLATGE</t>
  </si>
  <si>
    <t>MOBILIARI</t>
  </si>
  <si>
    <t>EQUIPS PER AL PROCES DE LA INFORMACIO</t>
  </si>
  <si>
    <t>ALTRE IMMOBILITZAT MATERIAL</t>
  </si>
  <si>
    <t>AMORTITZACIO ACUMULADA D'ALTRA IMMOBILITZAT</t>
  </si>
  <si>
    <t>AMORTITZACIO ACUMULADA DE MOBILIARI</t>
  </si>
  <si>
    <t>AMORTITZACIO ACUMULADA EQUIPS PER AL PROCES DE LA INFORMACIO</t>
  </si>
  <si>
    <t>AMORTITZACIO ACUMULADA INSTAL.LACIONS TECNIQUES</t>
  </si>
  <si>
    <t>TOTAL IMMOBILITZAT IMMATERIAL</t>
  </si>
  <si>
    <t>TOTAL IMMOBILITZAT MATERIAL</t>
  </si>
  <si>
    <t>TOTAL AMORTITZACIO ACUMUMULADA IMMOBILITZAT IMMATERIAL</t>
  </si>
  <si>
    <t>TOTAL AMORTITZACIO ACUMUMULADA IMMOBILITZAT MATERIAL</t>
  </si>
  <si>
    <t>TOTAL AMORTITZACIO ACUMULADA IMMOBILITZAT EN US</t>
  </si>
  <si>
    <t>APERTURA</t>
  </si>
  <si>
    <t>DESCRIPCIO</t>
  </si>
  <si>
    <t>EXERCICI</t>
  </si>
  <si>
    <t>Font: Servei de Gestió Econòmica</t>
  </si>
  <si>
    <t>Gestió Patrimonial</t>
  </si>
  <si>
    <t>CESSIO D'US MOBILIARI</t>
  </si>
  <si>
    <t>COMPTE</t>
  </si>
  <si>
    <t>TOTALMENT AMORTITZAT IMMOBILITZAT INTANGIBLE A 31-12-21</t>
  </si>
  <si>
    <t>TOTALMENT AMORTITZAT IMMOBILITZAT MATERIAL A 31-12-21</t>
  </si>
  <si>
    <t>IMPORT ELEMENTS TOTALMENT AMORTITZATS FURV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</si>
</sst>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name val="Lucida Sans"/>
      <family val="2"/>
    </font>
    <font>
      <sz val="12"/>
      <name val="Lucida Sans"/>
      <family val="2"/>
    </font>
    <font>
      <b/>
      <sz val="12"/>
      <color indexed="9"/>
      <name val="Lucida Sans"/>
      <family val="2"/>
    </font>
    <font>
      <sz val="12"/>
      <color theme="1"/>
      <name val="Lucida Sans"/>
      <family val="2"/>
    </font>
    <font>
      <b/>
      <sz val="12"/>
      <color theme="1"/>
      <name val="Lucida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4" borderId="0" xfId="0" applyFill="1" applyAlignment="1">
      <alignment vertical="center"/>
    </xf>
    <xf numFmtId="4" fontId="0" fillId="4" borderId="0" xfId="0" applyNumberFormat="1" applyFill="1" applyAlignment="1">
      <alignment vertical="center"/>
    </xf>
    <xf numFmtId="4" fontId="3" fillId="5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4" fontId="4" fillId="2" borderId="0" xfId="0" applyNumberFormat="1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4" fontId="4" fillId="3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4" fontId="4" fillId="0" borderId="0" xfId="0" applyNumberFormat="1" applyFont="1" applyFill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4" fontId="4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2" xfId="0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4" fontId="5" fillId="0" borderId="8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0" fontId="0" fillId="4" borderId="0" xfId="0" applyFill="1"/>
    <xf numFmtId="0" fontId="0" fillId="4" borderId="0" xfId="0" applyFill="1"/>
    <xf numFmtId="0" fontId="1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left"/>
    </xf>
    <xf numFmtId="4" fontId="2" fillId="4" borderId="0" xfId="0" applyNumberFormat="1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245745</xdr:colOff>
      <xdr:row>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82880"/>
          <a:ext cx="1983105" cy="546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6"/>
  <sheetViews>
    <sheetView showGridLines="0" tabSelected="1" zoomScale="70" zoomScaleNormal="70" workbookViewId="0">
      <selection activeCell="K26" sqref="K26"/>
    </sheetView>
  </sheetViews>
  <sheetFormatPr baseColWidth="10" defaultColWidth="11.44140625" defaultRowHeight="14.4" x14ac:dyDescent="0.3"/>
  <cols>
    <col min="1" max="1" width="9.109375" customWidth="1"/>
    <col min="2" max="2" width="12.109375" style="1" bestFit="1" customWidth="1"/>
    <col min="3" max="3" width="13" style="1" customWidth="1"/>
    <col min="4" max="4" width="86" style="1" customWidth="1"/>
    <col min="5" max="5" width="18" style="2" customWidth="1"/>
    <col min="6" max="7" width="20.109375" style="2" bestFit="1" customWidth="1"/>
    <col min="8" max="8" width="17.88671875" style="2" customWidth="1"/>
    <col min="9" max="9" width="13.109375" style="3" customWidth="1"/>
    <col min="10" max="10" width="10" style="3" customWidth="1"/>
    <col min="11" max="11" width="16" style="3" customWidth="1"/>
    <col min="12" max="16384" width="11.44140625" style="3"/>
  </cols>
  <sheetData>
    <row r="2" spans="1:10" customFormat="1" x14ac:dyDescent="0.3">
      <c r="B2" s="37"/>
      <c r="C2" s="37"/>
      <c r="D2" s="37"/>
      <c r="E2" s="37"/>
      <c r="F2" s="37"/>
      <c r="G2" s="36"/>
      <c r="H2" s="36"/>
    </row>
    <row r="3" spans="1:10" customFormat="1" x14ac:dyDescent="0.3">
      <c r="B3" s="37"/>
      <c r="C3" s="37"/>
      <c r="D3" s="37"/>
      <c r="E3" s="37"/>
      <c r="F3" s="37"/>
      <c r="G3" s="36"/>
      <c r="H3" s="36"/>
    </row>
    <row r="4" spans="1:10" customFormat="1" x14ac:dyDescent="0.3">
      <c r="B4" s="37"/>
      <c r="C4" s="37"/>
      <c r="D4" s="37"/>
      <c r="E4" s="37"/>
      <c r="F4" s="37"/>
      <c r="G4" s="36"/>
      <c r="H4" s="36"/>
    </row>
    <row r="5" spans="1:10" customFormat="1" x14ac:dyDescent="0.3">
      <c r="B5" s="37"/>
      <c r="C5" s="37"/>
      <c r="D5" s="37"/>
      <c r="E5" s="37"/>
      <c r="F5" s="37"/>
      <c r="G5" s="36"/>
      <c r="H5" s="36"/>
    </row>
    <row r="6" spans="1:10" customFormat="1" x14ac:dyDescent="0.3">
      <c r="B6" s="37"/>
      <c r="C6" s="37"/>
      <c r="D6" s="37"/>
      <c r="E6" s="37"/>
      <c r="F6" s="37"/>
      <c r="G6" s="36"/>
      <c r="H6" s="36"/>
    </row>
    <row r="7" spans="1:10" customFormat="1" x14ac:dyDescent="0.3">
      <c r="B7" s="38" t="s">
        <v>53</v>
      </c>
      <c r="C7" s="39"/>
      <c r="D7" s="39"/>
      <c r="E7" s="39"/>
      <c r="F7" s="39"/>
      <c r="G7" s="36"/>
      <c r="H7" s="36"/>
    </row>
    <row r="8" spans="1:10" customFormat="1" x14ac:dyDescent="0.3">
      <c r="B8" s="38">
        <v>2021</v>
      </c>
      <c r="C8" s="39"/>
      <c r="D8" s="39"/>
      <c r="E8" s="39"/>
      <c r="F8" s="39"/>
      <c r="G8" s="36"/>
      <c r="H8" s="36"/>
    </row>
    <row r="9" spans="1:10" customFormat="1" x14ac:dyDescent="0.3">
      <c r="B9" s="40" t="s">
        <v>52</v>
      </c>
      <c r="C9" s="37"/>
      <c r="D9" s="37"/>
      <c r="E9" s="37"/>
      <c r="F9" s="37"/>
      <c r="G9" s="36"/>
      <c r="H9" s="36"/>
    </row>
    <row r="10" spans="1:10" ht="14.25" customHeight="1" x14ac:dyDescent="0.3">
      <c r="B10" s="6"/>
      <c r="C10" s="6"/>
      <c r="D10" s="6"/>
      <c r="E10" s="7"/>
      <c r="F10" s="7"/>
      <c r="G10" s="7"/>
      <c r="H10" s="7"/>
    </row>
    <row r="11" spans="1:10" x14ac:dyDescent="0.3">
      <c r="B11" s="4"/>
      <c r="C11" s="4"/>
      <c r="D11" s="4"/>
      <c r="E11" s="5"/>
      <c r="F11" s="5"/>
      <c r="G11" s="5"/>
      <c r="H11" s="5"/>
    </row>
    <row r="12" spans="1:10" x14ac:dyDescent="0.3">
      <c r="B12" s="4"/>
      <c r="C12" s="4"/>
      <c r="D12" s="4"/>
      <c r="E12" s="5"/>
      <c r="F12" s="5"/>
      <c r="G12" s="5"/>
      <c r="H12" s="5"/>
    </row>
    <row r="13" spans="1:10" s="9" customFormat="1" ht="15.6" x14ac:dyDescent="0.3">
      <c r="A13"/>
      <c r="B13" s="8" t="s">
        <v>51</v>
      </c>
      <c r="C13" s="8" t="s">
        <v>55</v>
      </c>
      <c r="D13" s="8" t="s">
        <v>50</v>
      </c>
      <c r="E13" s="8" t="s">
        <v>49</v>
      </c>
      <c r="F13" s="8" t="s">
        <v>28</v>
      </c>
      <c r="G13" s="8" t="s">
        <v>29</v>
      </c>
      <c r="H13" s="8" t="s">
        <v>26</v>
      </c>
    </row>
    <row r="14" spans="1:10" s="10" customFormat="1" ht="15" x14ac:dyDescent="0.3">
      <c r="A14"/>
      <c r="B14" s="11">
        <v>2021</v>
      </c>
      <c r="C14" s="11" t="s">
        <v>0</v>
      </c>
      <c r="D14" s="11" t="s">
        <v>31</v>
      </c>
      <c r="E14" s="12">
        <v>195471.32</v>
      </c>
      <c r="F14" s="12">
        <v>453.7</v>
      </c>
      <c r="G14" s="12">
        <v>0</v>
      </c>
      <c r="H14" s="12">
        <f>E14+F14-G14</f>
        <v>195925.02000000002</v>
      </c>
      <c r="I14" s="13"/>
      <c r="J14" s="13"/>
    </row>
    <row r="15" spans="1:10" s="10" customFormat="1" ht="15" x14ac:dyDescent="0.3">
      <c r="A15"/>
      <c r="B15" s="11">
        <v>2021</v>
      </c>
      <c r="C15" s="11" t="s">
        <v>1</v>
      </c>
      <c r="D15" s="11" t="s">
        <v>32</v>
      </c>
      <c r="E15" s="12">
        <v>840144</v>
      </c>
      <c r="F15" s="12">
        <v>0</v>
      </c>
      <c r="G15" s="12">
        <v>0</v>
      </c>
      <c r="H15" s="12">
        <f t="shared" ref="H15:H18" si="0">E15+F15-G15</f>
        <v>840144</v>
      </c>
      <c r="I15" s="13"/>
      <c r="J15" s="13"/>
    </row>
    <row r="16" spans="1:10" s="10" customFormat="1" ht="15" x14ac:dyDescent="0.3">
      <c r="A16"/>
      <c r="B16" s="11">
        <v>2021</v>
      </c>
      <c r="C16" s="11" t="s">
        <v>2</v>
      </c>
      <c r="D16" s="11" t="s">
        <v>33</v>
      </c>
      <c r="E16" s="12">
        <v>1064392.44</v>
      </c>
      <c r="F16" s="12">
        <v>0</v>
      </c>
      <c r="G16" s="12">
        <v>0</v>
      </c>
      <c r="H16" s="12">
        <f t="shared" si="0"/>
        <v>1064392.44</v>
      </c>
      <c r="I16" s="13"/>
      <c r="J16" s="13"/>
    </row>
    <row r="17" spans="1:10" s="10" customFormat="1" ht="15" x14ac:dyDescent="0.3">
      <c r="A17"/>
      <c r="B17" s="11">
        <v>2021</v>
      </c>
      <c r="C17" s="11" t="s">
        <v>3</v>
      </c>
      <c r="D17" s="11" t="s">
        <v>34</v>
      </c>
      <c r="E17" s="12">
        <v>225738.61</v>
      </c>
      <c r="F17" s="12">
        <v>0</v>
      </c>
      <c r="G17" s="12">
        <v>0</v>
      </c>
      <c r="H17" s="12">
        <f t="shared" si="0"/>
        <v>225738.61</v>
      </c>
      <c r="I17" s="13"/>
      <c r="J17" s="13"/>
    </row>
    <row r="18" spans="1:10" s="10" customFormat="1" ht="15" x14ac:dyDescent="0.3">
      <c r="A18"/>
      <c r="B18" s="11">
        <v>2021</v>
      </c>
      <c r="C18" s="11" t="s">
        <v>4</v>
      </c>
      <c r="D18" s="11" t="s">
        <v>54</v>
      </c>
      <c r="E18" s="12">
        <v>98612.51</v>
      </c>
      <c r="F18" s="12">
        <v>0</v>
      </c>
      <c r="G18" s="12">
        <v>0</v>
      </c>
      <c r="H18" s="12">
        <f t="shared" si="0"/>
        <v>98612.51</v>
      </c>
      <c r="I18" s="13"/>
      <c r="J18" s="13"/>
    </row>
    <row r="19" spans="1:10" s="10" customFormat="1" ht="15" x14ac:dyDescent="0.3">
      <c r="A19"/>
      <c r="B19" s="14"/>
      <c r="C19" s="14"/>
      <c r="D19" s="14" t="s">
        <v>44</v>
      </c>
      <c r="E19" s="15">
        <v>2424358.8799999994</v>
      </c>
      <c r="F19" s="15">
        <f>SUM(F14:F18)</f>
        <v>453.7</v>
      </c>
      <c r="G19" s="15">
        <f>SUM(G14:G18)</f>
        <v>0</v>
      </c>
      <c r="H19" s="15">
        <f>SUM(H14:H18)</f>
        <v>2424812.5799999996</v>
      </c>
      <c r="I19" s="13"/>
      <c r="J19" s="13"/>
    </row>
    <row r="20" spans="1:10" s="10" customFormat="1" ht="15" x14ac:dyDescent="0.3">
      <c r="A20"/>
      <c r="B20" s="11">
        <v>2021</v>
      </c>
      <c r="C20" s="11" t="s">
        <v>5</v>
      </c>
      <c r="D20" s="11" t="s">
        <v>35</v>
      </c>
      <c r="E20" s="12">
        <v>41419.019999999997</v>
      </c>
      <c r="F20" s="12">
        <v>0</v>
      </c>
      <c r="G20" s="12">
        <v>0</v>
      </c>
      <c r="H20" s="12">
        <f>E20+F20-G20</f>
        <v>41419.019999999997</v>
      </c>
      <c r="I20" s="13"/>
      <c r="J20" s="13"/>
    </row>
    <row r="21" spans="1:10" s="10" customFormat="1" ht="15" x14ac:dyDescent="0.3">
      <c r="A21"/>
      <c r="B21" s="11">
        <v>2021</v>
      </c>
      <c r="C21" s="11" t="s">
        <v>6</v>
      </c>
      <c r="D21" s="11" t="s">
        <v>36</v>
      </c>
      <c r="E21" s="12">
        <v>57961.96</v>
      </c>
      <c r="F21" s="12">
        <v>0</v>
      </c>
      <c r="G21" s="12">
        <v>0</v>
      </c>
      <c r="H21" s="12">
        <f t="shared" ref="H21:H24" si="1">E21+F21-G21</f>
        <v>57961.96</v>
      </c>
      <c r="I21" s="13"/>
      <c r="J21" s="13"/>
    </row>
    <row r="22" spans="1:10" s="10" customFormat="1" ht="15" x14ac:dyDescent="0.3">
      <c r="A22"/>
      <c r="B22" s="11">
        <v>2021</v>
      </c>
      <c r="C22" s="11" t="s">
        <v>7</v>
      </c>
      <c r="D22" s="11" t="s">
        <v>37</v>
      </c>
      <c r="E22" s="12">
        <v>43798.8</v>
      </c>
      <c r="F22" s="12">
        <v>0</v>
      </c>
      <c r="G22" s="12">
        <v>0</v>
      </c>
      <c r="H22" s="12">
        <f t="shared" si="1"/>
        <v>43798.8</v>
      </c>
      <c r="I22" s="13"/>
      <c r="J22" s="13"/>
    </row>
    <row r="23" spans="1:10" s="10" customFormat="1" ht="15" x14ac:dyDescent="0.3">
      <c r="A23"/>
      <c r="B23" s="11">
        <v>2021</v>
      </c>
      <c r="C23" s="11" t="s">
        <v>8</v>
      </c>
      <c r="D23" s="11" t="s">
        <v>38</v>
      </c>
      <c r="E23" s="12">
        <v>107267.36</v>
      </c>
      <c r="F23" s="12">
        <v>6943.77</v>
      </c>
      <c r="G23" s="12">
        <v>0</v>
      </c>
      <c r="H23" s="12">
        <f t="shared" si="1"/>
        <v>114211.13</v>
      </c>
      <c r="I23" s="13"/>
      <c r="J23" s="13"/>
    </row>
    <row r="24" spans="1:10" s="10" customFormat="1" ht="15" x14ac:dyDescent="0.3">
      <c r="A24"/>
      <c r="B24" s="11">
        <v>2021</v>
      </c>
      <c r="C24" s="11" t="s">
        <v>9</v>
      </c>
      <c r="D24" s="11" t="s">
        <v>39</v>
      </c>
      <c r="E24" s="12">
        <v>52907.05</v>
      </c>
      <c r="F24" s="12">
        <v>1618.8</v>
      </c>
      <c r="G24" s="12">
        <v>0</v>
      </c>
      <c r="H24" s="12">
        <f t="shared" si="1"/>
        <v>54525.850000000006</v>
      </c>
      <c r="I24" s="13"/>
      <c r="J24" s="13"/>
    </row>
    <row r="25" spans="1:10" s="10" customFormat="1" ht="15" x14ac:dyDescent="0.3">
      <c r="A25"/>
      <c r="B25" s="14"/>
      <c r="C25" s="14"/>
      <c r="D25" s="14" t="s">
        <v>45</v>
      </c>
      <c r="E25" s="15">
        <v>303354.19</v>
      </c>
      <c r="F25" s="15">
        <f t="shared" ref="F25:H25" si="2">SUM(F20:F24)</f>
        <v>8562.57</v>
      </c>
      <c r="G25" s="15">
        <f t="shared" si="2"/>
        <v>0</v>
      </c>
      <c r="H25" s="15">
        <f t="shared" si="2"/>
        <v>311916.76</v>
      </c>
      <c r="I25" s="13"/>
      <c r="J25" s="13"/>
    </row>
    <row r="26" spans="1:10" s="10" customFormat="1" ht="15" x14ac:dyDescent="0.3">
      <c r="A26"/>
      <c r="B26" s="11"/>
      <c r="C26" s="11"/>
      <c r="D26" s="11"/>
      <c r="E26" s="12"/>
      <c r="F26" s="12"/>
      <c r="G26" s="12"/>
      <c r="H26" s="12"/>
      <c r="I26" s="13"/>
      <c r="J26" s="13"/>
    </row>
    <row r="27" spans="1:10" s="10" customFormat="1" ht="15" x14ac:dyDescent="0.3">
      <c r="A27"/>
      <c r="B27" s="16"/>
      <c r="C27" s="16"/>
      <c r="D27" s="16" t="s">
        <v>27</v>
      </c>
      <c r="E27" s="17">
        <f>E19+E25</f>
        <v>2727713.0699999994</v>
      </c>
      <c r="F27" s="17">
        <f t="shared" ref="F27:H27" si="3">F19+F25</f>
        <v>9016.27</v>
      </c>
      <c r="G27" s="17">
        <f t="shared" si="3"/>
        <v>0</v>
      </c>
      <c r="H27" s="17">
        <f t="shared" si="3"/>
        <v>2736729.34</v>
      </c>
      <c r="I27" s="13"/>
      <c r="J27" s="13"/>
    </row>
    <row r="28" spans="1:10" s="10" customFormat="1" ht="15" x14ac:dyDescent="0.3">
      <c r="A28"/>
      <c r="B28" s="18"/>
      <c r="C28" s="18"/>
      <c r="D28" s="18"/>
      <c r="E28" s="19"/>
      <c r="F28" s="19"/>
      <c r="G28" s="19"/>
      <c r="H28" s="19"/>
      <c r="I28" s="13"/>
      <c r="J28" s="13"/>
    </row>
    <row r="29" spans="1:10" s="9" customFormat="1" ht="15.6" x14ac:dyDescent="0.3">
      <c r="A29"/>
      <c r="B29" s="8" t="s">
        <v>51</v>
      </c>
      <c r="C29" s="8" t="s">
        <v>55</v>
      </c>
      <c r="D29" s="8" t="s">
        <v>50</v>
      </c>
      <c r="E29" s="8" t="s">
        <v>49</v>
      </c>
      <c r="F29" s="8" t="s">
        <v>28</v>
      </c>
      <c r="G29" s="8" t="s">
        <v>29</v>
      </c>
      <c r="H29" s="8" t="s">
        <v>26</v>
      </c>
    </row>
    <row r="30" spans="1:10" s="10" customFormat="1" ht="15" x14ac:dyDescent="0.3">
      <c r="A30"/>
      <c r="B30" s="11">
        <v>2021</v>
      </c>
      <c r="C30" s="11" t="s">
        <v>10</v>
      </c>
      <c r="D30" s="11" t="s">
        <v>11</v>
      </c>
      <c r="E30" s="12">
        <v>-195471.32</v>
      </c>
      <c r="F30" s="12">
        <v>-54.99</v>
      </c>
      <c r="G30" s="12">
        <v>0</v>
      </c>
      <c r="H30" s="12">
        <f>E30+F30-G30</f>
        <v>-195526.31</v>
      </c>
      <c r="I30" s="13"/>
      <c r="J30" s="13"/>
    </row>
    <row r="31" spans="1:10" s="10" customFormat="1" ht="15" x14ac:dyDescent="0.3">
      <c r="A31"/>
      <c r="B31" s="11">
        <v>2021</v>
      </c>
      <c r="C31" s="11" t="s">
        <v>12</v>
      </c>
      <c r="D31" s="11" t="s">
        <v>13</v>
      </c>
      <c r="E31" s="12">
        <v>-736262.98</v>
      </c>
      <c r="F31" s="12">
        <v>-63295.05</v>
      </c>
      <c r="G31" s="12">
        <v>0</v>
      </c>
      <c r="H31" s="12">
        <f>E31+F31-G31</f>
        <v>-799558.03</v>
      </c>
      <c r="I31" s="13"/>
      <c r="J31" s="13"/>
    </row>
    <row r="32" spans="1:10" s="10" customFormat="1" ht="15" x14ac:dyDescent="0.3">
      <c r="A32"/>
      <c r="B32" s="11">
        <v>2021</v>
      </c>
      <c r="C32" s="11" t="s">
        <v>14</v>
      </c>
      <c r="D32" s="11" t="s">
        <v>15</v>
      </c>
      <c r="E32" s="12">
        <v>-340605.68</v>
      </c>
      <c r="F32" s="12">
        <v>0</v>
      </c>
      <c r="G32" s="12">
        <v>0</v>
      </c>
      <c r="H32" s="12">
        <f t="shared" ref="H32:H34" si="4">E32+F32-G32</f>
        <v>-340605.68</v>
      </c>
      <c r="I32" s="13"/>
      <c r="J32" s="13"/>
    </row>
    <row r="33" spans="1:10" s="10" customFormat="1" ht="15" x14ac:dyDescent="0.3">
      <c r="A33"/>
      <c r="B33" s="11">
        <v>2021</v>
      </c>
      <c r="C33" s="11" t="s">
        <v>16</v>
      </c>
      <c r="D33" s="11" t="s">
        <v>17</v>
      </c>
      <c r="E33" s="12">
        <v>-225738.61</v>
      </c>
      <c r="F33" s="12">
        <v>0</v>
      </c>
      <c r="G33" s="12">
        <v>0</v>
      </c>
      <c r="H33" s="12">
        <f t="shared" si="4"/>
        <v>-225738.61</v>
      </c>
      <c r="I33" s="13"/>
      <c r="J33" s="13"/>
    </row>
    <row r="34" spans="1:10" s="10" customFormat="1" ht="15" x14ac:dyDescent="0.3">
      <c r="A34"/>
      <c r="B34" s="11">
        <v>2021</v>
      </c>
      <c r="C34" s="11" t="s">
        <v>18</v>
      </c>
      <c r="D34" s="11" t="s">
        <v>19</v>
      </c>
      <c r="E34" s="12">
        <v>-76424.94</v>
      </c>
      <c r="F34" s="12">
        <v>-4930.67</v>
      </c>
      <c r="G34" s="12">
        <v>0</v>
      </c>
      <c r="H34" s="12">
        <f t="shared" si="4"/>
        <v>-81355.61</v>
      </c>
      <c r="I34" s="13"/>
      <c r="J34" s="13"/>
    </row>
    <row r="35" spans="1:10" s="10" customFormat="1" ht="15" x14ac:dyDescent="0.3">
      <c r="A35"/>
      <c r="B35" s="14"/>
      <c r="C35" s="14"/>
      <c r="D35" s="14" t="s">
        <v>46</v>
      </c>
      <c r="E35" s="15">
        <v>-1574503.55</v>
      </c>
      <c r="F35" s="15">
        <v>0</v>
      </c>
      <c r="G35" s="15">
        <f t="shared" ref="F35:H35" si="5">SUM(G30:G34)</f>
        <v>0</v>
      </c>
      <c r="H35" s="15">
        <f t="shared" si="5"/>
        <v>-1642784.24</v>
      </c>
      <c r="I35" s="13"/>
      <c r="J35" s="13"/>
    </row>
    <row r="36" spans="1:10" s="10" customFormat="1" ht="15" x14ac:dyDescent="0.3">
      <c r="A36"/>
      <c r="B36" s="11">
        <v>2021</v>
      </c>
      <c r="C36" s="11" t="s">
        <v>20</v>
      </c>
      <c r="D36" s="11" t="s">
        <v>43</v>
      </c>
      <c r="E36" s="12">
        <v>-23075.73</v>
      </c>
      <c r="F36" s="12">
        <v>-2062.33</v>
      </c>
      <c r="G36" s="12">
        <v>0</v>
      </c>
      <c r="H36" s="12">
        <f>E36+F36-G36</f>
        <v>-25138.059999999998</v>
      </c>
      <c r="I36" s="13"/>
      <c r="J36" s="13"/>
    </row>
    <row r="37" spans="1:10" s="10" customFormat="1" ht="15" x14ac:dyDescent="0.3">
      <c r="A37"/>
      <c r="B37" s="11">
        <v>2021</v>
      </c>
      <c r="C37" s="11" t="s">
        <v>21</v>
      </c>
      <c r="D37" s="11" t="s">
        <v>22</v>
      </c>
      <c r="E37" s="12">
        <v>-45255.920000000006</v>
      </c>
      <c r="F37" s="12">
        <v>-2426.6999999999998</v>
      </c>
      <c r="G37" s="12">
        <v>0</v>
      </c>
      <c r="H37" s="12">
        <f t="shared" ref="H37:H40" si="6">E37+F37-G37</f>
        <v>-47682.62</v>
      </c>
      <c r="I37" s="13"/>
      <c r="J37" s="13"/>
    </row>
    <row r="38" spans="1:10" s="10" customFormat="1" ht="15" x14ac:dyDescent="0.3">
      <c r="A38"/>
      <c r="B38" s="11">
        <v>2021</v>
      </c>
      <c r="C38" s="11" t="s">
        <v>23</v>
      </c>
      <c r="D38" s="11" t="s">
        <v>41</v>
      </c>
      <c r="E38" s="12">
        <v>-36368.060000000005</v>
      </c>
      <c r="F38" s="12">
        <v>-1589.47</v>
      </c>
      <c r="G38" s="12">
        <v>0</v>
      </c>
      <c r="H38" s="12">
        <f>E38+F38-G38</f>
        <v>-37957.530000000006</v>
      </c>
      <c r="I38" s="13"/>
      <c r="J38" s="13"/>
    </row>
    <row r="39" spans="1:10" s="10" customFormat="1" ht="15" x14ac:dyDescent="0.3">
      <c r="A39"/>
      <c r="B39" s="11">
        <v>2021</v>
      </c>
      <c r="C39" s="11" t="s">
        <v>24</v>
      </c>
      <c r="D39" s="11" t="s">
        <v>42</v>
      </c>
      <c r="E39" s="12">
        <v>-75043.42</v>
      </c>
      <c r="F39" s="12">
        <v>-10841.23</v>
      </c>
      <c r="G39" s="12">
        <v>0</v>
      </c>
      <c r="H39" s="12">
        <f t="shared" si="6"/>
        <v>-85884.65</v>
      </c>
      <c r="I39" s="13"/>
      <c r="J39" s="13"/>
    </row>
    <row r="40" spans="1:10" s="10" customFormat="1" ht="15" x14ac:dyDescent="0.3">
      <c r="A40"/>
      <c r="B40" s="11">
        <v>2021</v>
      </c>
      <c r="C40" s="11" t="s">
        <v>25</v>
      </c>
      <c r="D40" s="11" t="s">
        <v>40</v>
      </c>
      <c r="E40" s="12">
        <v>-45439.880000000005</v>
      </c>
      <c r="F40" s="12">
        <v>-1328.03</v>
      </c>
      <c r="G40" s="12">
        <v>0</v>
      </c>
      <c r="H40" s="12">
        <f t="shared" si="6"/>
        <v>-46767.91</v>
      </c>
      <c r="I40" s="13"/>
      <c r="J40" s="13"/>
    </row>
    <row r="41" spans="1:10" s="10" customFormat="1" ht="15" x14ac:dyDescent="0.3">
      <c r="A41"/>
      <c r="B41" s="14"/>
      <c r="C41" s="14"/>
      <c r="D41" s="14" t="s">
        <v>47</v>
      </c>
      <c r="E41" s="15">
        <v>-225183.00999999998</v>
      </c>
      <c r="F41" s="15">
        <f t="shared" ref="F41:G41" si="7">SUM(F36:F40)</f>
        <v>-18247.759999999998</v>
      </c>
      <c r="G41" s="15">
        <f t="shared" si="7"/>
        <v>0</v>
      </c>
      <c r="H41" s="15">
        <f>E41+F41-G41</f>
        <v>-243430.77</v>
      </c>
      <c r="I41" s="13"/>
      <c r="J41" s="13"/>
    </row>
    <row r="42" spans="1:10" s="10" customFormat="1" ht="15" x14ac:dyDescent="0.3">
      <c r="A42"/>
      <c r="B42" s="11"/>
      <c r="C42" s="11"/>
      <c r="D42" s="11"/>
      <c r="E42" s="12"/>
      <c r="F42" s="12"/>
      <c r="G42" s="12"/>
      <c r="H42" s="12"/>
      <c r="I42" s="13"/>
      <c r="J42" s="13"/>
    </row>
    <row r="43" spans="1:10" s="10" customFormat="1" ht="15" x14ac:dyDescent="0.3">
      <c r="A43"/>
      <c r="B43" s="16"/>
      <c r="C43" s="16"/>
      <c r="D43" s="16" t="s">
        <v>48</v>
      </c>
      <c r="E43" s="20">
        <f>E35+E41</f>
        <v>-1799686.56</v>
      </c>
      <c r="F43" s="20">
        <f>F35+F41</f>
        <v>-18247.759999999998</v>
      </c>
      <c r="G43" s="20">
        <f>G35+G41</f>
        <v>0</v>
      </c>
      <c r="H43" s="20">
        <f>H35+H41</f>
        <v>-1886215.01</v>
      </c>
      <c r="I43" s="13"/>
      <c r="J43" s="13"/>
    </row>
    <row r="44" spans="1:10" s="10" customFormat="1" ht="15" x14ac:dyDescent="0.3">
      <c r="A44"/>
      <c r="B44" s="11"/>
      <c r="C44" s="11"/>
      <c r="D44" s="11"/>
      <c r="E44" s="12"/>
      <c r="F44" s="12"/>
      <c r="G44" s="12"/>
      <c r="H44" s="12"/>
      <c r="I44" s="13"/>
      <c r="J44" s="13"/>
    </row>
    <row r="45" spans="1:10" s="10" customFormat="1" ht="15" x14ac:dyDescent="0.3">
      <c r="A45"/>
      <c r="B45" s="21"/>
      <c r="C45" s="21"/>
      <c r="D45" s="22" t="s">
        <v>30</v>
      </c>
      <c r="E45" s="23">
        <f>E27+E43</f>
        <v>928026.50999999931</v>
      </c>
      <c r="F45" s="23"/>
      <c r="G45" s="23"/>
      <c r="H45" s="23">
        <f>H27+H43</f>
        <v>850514.32999999984</v>
      </c>
    </row>
    <row r="46" spans="1:10" s="10" customFormat="1" ht="15" x14ac:dyDescent="0.3">
      <c r="A46"/>
      <c r="B46" s="24"/>
      <c r="C46" s="24"/>
      <c r="D46" s="24"/>
      <c r="E46" s="25"/>
      <c r="F46" s="25"/>
      <c r="G46" s="25"/>
      <c r="H46" s="25"/>
    </row>
    <row r="47" spans="1:10" s="10" customFormat="1" ht="15.6" thickBot="1" x14ac:dyDescent="0.35">
      <c r="A47"/>
      <c r="B47" s="24"/>
      <c r="C47" s="24"/>
      <c r="D47" s="24"/>
      <c r="E47" s="25"/>
      <c r="F47" s="25"/>
      <c r="G47" s="25"/>
      <c r="H47" s="25"/>
    </row>
    <row r="48" spans="1:10" s="10" customFormat="1" ht="15" x14ac:dyDescent="0.3">
      <c r="A48"/>
      <c r="B48" s="24"/>
      <c r="C48" s="24"/>
      <c r="D48" s="26" t="s">
        <v>56</v>
      </c>
      <c r="E48" s="27"/>
      <c r="F48" s="27"/>
      <c r="G48" s="27"/>
      <c r="H48" s="32">
        <v>421209.93</v>
      </c>
    </row>
    <row r="49" spans="1:8" s="10" customFormat="1" ht="15" x14ac:dyDescent="0.3">
      <c r="A49"/>
      <c r="B49" s="24"/>
      <c r="C49" s="24"/>
      <c r="D49" s="28"/>
      <c r="E49" s="29"/>
      <c r="F49" s="29"/>
      <c r="G49" s="29"/>
      <c r="H49" s="33"/>
    </row>
    <row r="50" spans="1:8" s="10" customFormat="1" ht="15" x14ac:dyDescent="0.3">
      <c r="A50"/>
      <c r="B50" s="24"/>
      <c r="C50" s="24"/>
      <c r="D50" s="28" t="s">
        <v>57</v>
      </c>
      <c r="E50" s="29"/>
      <c r="F50" s="29"/>
      <c r="G50" s="29"/>
      <c r="H50" s="33">
        <v>142310.94</v>
      </c>
    </row>
    <row r="51" spans="1:8" s="10" customFormat="1" ht="15" x14ac:dyDescent="0.3">
      <c r="A51"/>
      <c r="B51" s="24"/>
      <c r="C51" s="24"/>
      <c r="D51" s="28"/>
      <c r="E51" s="29"/>
      <c r="F51" s="29"/>
      <c r="G51" s="29"/>
      <c r="H51" s="34"/>
    </row>
    <row r="52" spans="1:8" s="10" customFormat="1" ht="15.6" thickBot="1" x14ac:dyDescent="0.35">
      <c r="A52"/>
      <c r="B52" s="24"/>
      <c r="C52" s="24"/>
      <c r="D52" s="30" t="s">
        <v>58</v>
      </c>
      <c r="E52" s="31"/>
      <c r="F52" s="31"/>
      <c r="G52" s="31"/>
      <c r="H52" s="35">
        <f>SUM(H48:H51)</f>
        <v>563520.87</v>
      </c>
    </row>
    <row r="53" spans="1:8" s="10" customFormat="1" ht="15" x14ac:dyDescent="0.3">
      <c r="A53"/>
      <c r="B53" s="24"/>
      <c r="C53" s="24"/>
      <c r="D53" s="24"/>
      <c r="E53" s="25"/>
      <c r="F53" s="25"/>
      <c r="G53" s="25"/>
      <c r="H53" s="25"/>
    </row>
    <row r="54" spans="1:8" s="10" customFormat="1" ht="15" x14ac:dyDescent="0.3">
      <c r="A54"/>
      <c r="B54" s="24"/>
      <c r="C54" s="24"/>
      <c r="D54" s="24"/>
      <c r="E54" s="25"/>
      <c r="F54" s="25"/>
      <c r="G54" s="25"/>
      <c r="H54" s="25"/>
    </row>
    <row r="55" spans="1:8" s="10" customFormat="1" ht="15" x14ac:dyDescent="0.3">
      <c r="A55"/>
      <c r="B55" s="24"/>
      <c r="C55" s="24"/>
      <c r="D55" s="24"/>
      <c r="E55" s="25"/>
      <c r="F55" s="25"/>
      <c r="G55" s="25"/>
      <c r="H55" s="25"/>
    </row>
    <row r="56" spans="1:8" s="10" customFormat="1" ht="15" x14ac:dyDescent="0.3">
      <c r="A56"/>
      <c r="B56" s="24"/>
      <c r="C56" s="24"/>
      <c r="D56" s="24"/>
      <c r="E56" s="25"/>
      <c r="F56" s="25"/>
      <c r="G56" s="25"/>
      <c r="H56" s="25"/>
    </row>
    <row r="57" spans="1:8" s="10" customFormat="1" ht="15" x14ac:dyDescent="0.3">
      <c r="A57"/>
      <c r="B57" s="24"/>
      <c r="C57" s="24"/>
      <c r="D57" s="24"/>
      <c r="E57" s="25"/>
      <c r="F57" s="25"/>
      <c r="G57" s="25"/>
      <c r="H57" s="25"/>
    </row>
    <row r="58" spans="1:8" s="10" customFormat="1" ht="15" x14ac:dyDescent="0.3">
      <c r="A58"/>
      <c r="B58" s="24"/>
      <c r="C58" s="24"/>
      <c r="D58" s="24"/>
      <c r="E58" s="25"/>
      <c r="F58" s="25"/>
      <c r="G58" s="25"/>
      <c r="H58" s="25"/>
    </row>
    <row r="59" spans="1:8" s="10" customFormat="1" ht="15" x14ac:dyDescent="0.3">
      <c r="A59"/>
      <c r="B59" s="24"/>
      <c r="C59" s="24"/>
      <c r="D59" s="24"/>
      <c r="E59" s="25"/>
      <c r="F59" s="25"/>
      <c r="G59" s="25"/>
      <c r="H59" s="25"/>
    </row>
    <row r="60" spans="1:8" s="10" customFormat="1" ht="15" x14ac:dyDescent="0.3">
      <c r="A60"/>
      <c r="B60" s="24"/>
      <c r="C60" s="24"/>
      <c r="D60" s="24"/>
      <c r="E60" s="25"/>
      <c r="F60" s="25"/>
      <c r="G60" s="25"/>
      <c r="H60" s="25"/>
    </row>
    <row r="61" spans="1:8" s="10" customFormat="1" ht="15" x14ac:dyDescent="0.3">
      <c r="A61"/>
      <c r="B61" s="24"/>
      <c r="C61" s="24"/>
      <c r="D61" s="24"/>
      <c r="E61" s="25"/>
      <c r="F61" s="25"/>
      <c r="G61" s="25"/>
      <c r="H61" s="25"/>
    </row>
    <row r="62" spans="1:8" s="10" customFormat="1" ht="15" x14ac:dyDescent="0.3">
      <c r="A62"/>
      <c r="B62" s="24"/>
      <c r="C62" s="24"/>
      <c r="D62" s="24"/>
      <c r="E62" s="25"/>
      <c r="F62" s="25"/>
      <c r="G62" s="25"/>
      <c r="H62" s="25"/>
    </row>
    <row r="63" spans="1:8" s="10" customFormat="1" ht="15" x14ac:dyDescent="0.3">
      <c r="A63"/>
      <c r="B63" s="24"/>
      <c r="C63" s="24"/>
      <c r="D63" s="24"/>
      <c r="E63" s="25"/>
      <c r="F63" s="25"/>
      <c r="G63" s="25"/>
      <c r="H63" s="25"/>
    </row>
    <row r="64" spans="1:8" s="10" customFormat="1" ht="15" x14ac:dyDescent="0.3">
      <c r="A64"/>
      <c r="B64" s="24"/>
      <c r="C64" s="24"/>
      <c r="D64" s="24"/>
      <c r="E64" s="25"/>
      <c r="F64" s="25"/>
      <c r="G64" s="25"/>
      <c r="H64" s="25"/>
    </row>
    <row r="65" spans="1:8" s="10" customFormat="1" ht="15" x14ac:dyDescent="0.3">
      <c r="A65"/>
      <c r="B65" s="24"/>
      <c r="C65" s="24"/>
      <c r="D65" s="24"/>
      <c r="E65" s="25"/>
      <c r="F65" s="25"/>
      <c r="G65" s="25"/>
      <c r="H65" s="25"/>
    </row>
    <row r="66" spans="1:8" s="10" customFormat="1" ht="15" x14ac:dyDescent="0.3">
      <c r="A66"/>
      <c r="B66" s="24"/>
      <c r="C66" s="24"/>
      <c r="D66" s="24"/>
      <c r="E66" s="25"/>
      <c r="F66" s="25"/>
      <c r="G66" s="25"/>
      <c r="H66" s="25"/>
    </row>
  </sheetData>
  <mergeCells count="4">
    <mergeCell ref="B2:F6"/>
    <mergeCell ref="B7:F7"/>
    <mergeCell ref="B8:F8"/>
    <mergeCell ref="B9:F9"/>
  </mergeCells>
  <pageMargins left="0.7" right="0.7" top="0.75" bottom="0.75" header="0.3" footer="0.3"/>
  <pageSetup paperSize="9" orientation="portrait" r:id="rId1"/>
  <ignoredErrors>
    <ignoredError sqref="C59:H60 C14:D18 C27:D32 C19:D26 C33:D34 C54:G58 C41:D47 C36:D40 C35:D35 C49:D49 C48 C51:D51 C50 C53:D53 C52 F15:G18 G34 G37 G33 G14" numberStoredAsText="1"/>
    <ignoredError sqref="H14:H18 F19:G19 E27:G29 E42:G42 G35 E26:G26 F21:G21 G32 F20 G30 F25:G25 G41 E44:G44 E46:G53 F45:G45 G31" numberStoredAsText="1" unlockedFormula="1"/>
    <ignoredError sqref="H57:H58" numberStoredAsText="1" formula="1"/>
    <ignoredError sqref="H19:H26 H27:H29 H54:H56 H41:H42 H36:H40 H49 H51 H32:H35 H44 H46 H53" numberStoredAsText="1" formula="1" unlockedFormula="1"/>
    <ignoredError sqref="I35 H30:H31 E43:G43 H43" unlockedFormula="1"/>
    <ignoredError sqref="F41" numberStoredAsText="1" formulaRange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Delfina Gutierrez Ruiz</dc:creator>
  <cp:lastModifiedBy>Montserrat Rovira Soto</cp:lastModifiedBy>
  <cp:lastPrinted>2015-03-09T15:56:50Z</cp:lastPrinted>
  <dcterms:created xsi:type="dcterms:W3CDTF">2014-12-01T16:24:50Z</dcterms:created>
  <dcterms:modified xsi:type="dcterms:W3CDTF">2022-04-13T10:52:46Z</dcterms:modified>
</cp:coreProperties>
</file>